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'!$A$1:$Q$77</definedName>
    <definedName name="_xlnm.Print_Area" localSheetId="1">'Component Summary Worksheets'!$A$1:$AD$38</definedName>
  </definedNames>
  <calcPr fullCalcOnLoad="1"/>
</workbook>
</file>

<file path=xl/sharedStrings.xml><?xml version="1.0" encoding="utf-8"?>
<sst xmlns="http://schemas.openxmlformats.org/spreadsheetml/2006/main" count="212" uniqueCount="78">
  <si>
    <t>Total Technical Adjustments .......….........................................................................................................</t>
  </si>
  <si>
    <t>xx</t>
  </si>
  <si>
    <t/>
  </si>
  <si>
    <t xml:space="preserve"> </t>
  </si>
  <si>
    <t>(Dollars in thousands)</t>
  </si>
  <si>
    <t>1.</t>
  </si>
  <si>
    <t>2.</t>
  </si>
  <si>
    <t>3.</t>
  </si>
  <si>
    <t>4.</t>
  </si>
  <si>
    <t>Amount</t>
  </si>
  <si>
    <t>Comparison by activity and program</t>
  </si>
  <si>
    <t>FTE</t>
  </si>
  <si>
    <t>Grand Total</t>
  </si>
  <si>
    <t>Pos.</t>
  </si>
  <si>
    <t>Reimbursable FTE</t>
  </si>
  <si>
    <t>SALARIES AND EXPENSES</t>
  </si>
  <si>
    <t>(Dollars in Thousands)</t>
  </si>
  <si>
    <t xml:space="preserve">SALARIES AND EXPENSES  </t>
  </si>
  <si>
    <t>CONSTRUCTION</t>
  </si>
  <si>
    <t xml:space="preserve">   TOTAL</t>
  </si>
  <si>
    <t>Increases:</t>
  </si>
  <si>
    <t>Decreases:</t>
  </si>
  <si>
    <t>Technical Adjustments</t>
  </si>
  <si>
    <t>Transfers:</t>
  </si>
  <si>
    <t>Total Program Changes</t>
  </si>
  <si>
    <t>2009 Current Services</t>
  </si>
  <si>
    <t>2009 Request</t>
  </si>
  <si>
    <t>2008 Enacted</t>
  </si>
  <si>
    <t xml:space="preserve">Adjustments to Base </t>
  </si>
  <si>
    <t>Program Changes [list all]</t>
  </si>
  <si>
    <t>Change 1..........................................................................................................................................</t>
  </si>
  <si>
    <t>Change 2..........................................................................................................................................</t>
  </si>
  <si>
    <t>Total Changes ................................................................................................................</t>
  </si>
  <si>
    <t>Program Base Adjustment (if applicable)......….........................................................................................................</t>
  </si>
  <si>
    <t xml:space="preserve"> Transfer 2 (if applicable).......….........................................................................................................…</t>
  </si>
  <si>
    <t>Note to Analysts: Please note that not all transfers or ATB's will apply to all components.  If you find ATBs or Transfers that do not apply, please hide the row.  Additionally, delete any lines that contain all zeros.  Further specific guidance may be found in cells with comments that do not appear when printing the sheet. Uniformity will be confirmed during the final review of the data.</t>
  </si>
  <si>
    <t>NDIC</t>
  </si>
  <si>
    <t>GENERAL ADMINISTRATION</t>
  </si>
  <si>
    <t>NDIC Transfer from DOD</t>
  </si>
  <si>
    <t>Department Leadership</t>
  </si>
  <si>
    <t>Intergov Relations/External Affairs</t>
  </si>
  <si>
    <t>Executive Support/Professional Resp</t>
  </si>
  <si>
    <t>Justice Management Division</t>
  </si>
  <si>
    <t>NDIC*</t>
  </si>
  <si>
    <t xml:space="preserve">2009 Request </t>
  </si>
  <si>
    <t>Subtotal Transfers</t>
  </si>
  <si>
    <t>2009 pay raise (2.9%)</t>
  </si>
  <si>
    <t>2008 pay raise annualization (3.5%)</t>
  </si>
  <si>
    <t>Retirement</t>
  </si>
  <si>
    <t>Health Insurance</t>
  </si>
  <si>
    <t>Employee Accident Compensation Fund</t>
  </si>
  <si>
    <t>GSA Rent</t>
  </si>
  <si>
    <t>DHS Security Charge</t>
  </si>
  <si>
    <t>Postage</t>
  </si>
  <si>
    <t>Government Printing Office (GPO)</t>
  </si>
  <si>
    <t>JUTNET</t>
  </si>
  <si>
    <t xml:space="preserve">Subtotal Increases </t>
  </si>
  <si>
    <t>Change in Compensable Days</t>
  </si>
  <si>
    <t>Subtotal Decreases</t>
  </si>
  <si>
    <t>Total Adjustments to Base</t>
  </si>
  <si>
    <t xml:space="preserve">Total Adjustments to Base and Technical Adjustments </t>
  </si>
  <si>
    <t>Total</t>
  </si>
  <si>
    <t>Base Program Cost Adjustment</t>
  </si>
  <si>
    <t>end of line</t>
  </si>
  <si>
    <t>end of sheet</t>
  </si>
  <si>
    <t>end  of line</t>
  </si>
  <si>
    <t>2007 Enacted</t>
  </si>
  <si>
    <t>Program direction and policy coordination - The Attorney General of the United States is responsible for leading the Department of Justice in accomplishing its missions.  The Attorney General is assisted by the Deputy Attorney General, the Associate Attorney General, Department policy-level officials, and the Justice Management Division.  The General Administration appropriation provides the resources for the programs and operations of the Attorney General, the Deputy Attorney General, the Associate Attorney General, and their Offices, several Senior Policy Offices, and the Justice Management Division.</t>
  </si>
  <si>
    <t>2008 Appropriation</t>
  </si>
  <si>
    <t xml:space="preserve">     2008 Rescission</t>
  </si>
  <si>
    <t>2008 Enacted (with Rescission)</t>
  </si>
  <si>
    <t xml:space="preserve">     Restoration of 2008 Rescission</t>
  </si>
  <si>
    <t>Total Technical Adjustments</t>
  </si>
  <si>
    <t xml:space="preserve">  Change 2009 from 2008 Enacted (with Rescission)</t>
  </si>
  <si>
    <t xml:space="preserve">     Change 2009 from 2008 Enacted (with Rescission)</t>
  </si>
  <si>
    <t xml:space="preserve">* The NDIC amount reflects the transfer of funds from the Intelligence Community Management Account to DOJ in 2007, 2008, and 2009.  The amount identified in 2009 reflects </t>
  </si>
  <si>
    <t xml:space="preserve">  a reduced amount for shutdown of the center.</t>
  </si>
  <si>
    <t>Perm Pos.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</si>
</sst>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b/>
      <sz val="14"/>
      <name val="Arial"/>
      <family val="2"/>
    </font>
    <font>
      <b/>
      <u val="single"/>
      <sz val="14"/>
      <name val="Arial"/>
      <family val="2"/>
    </font>
    <font>
      <b/>
      <u val="single"/>
      <sz val="10"/>
      <name val="Arial"/>
      <family val="0"/>
    </font>
    <font>
      <u val="doubleAccounting"/>
      <sz val="10"/>
      <name val="Arial"/>
      <family val="0"/>
    </font>
    <font>
      <sz val="10"/>
      <color indexed="9"/>
      <name val="Arial"/>
      <family val="0"/>
    </font>
    <font>
      <sz val="12"/>
      <color indexed="9"/>
      <name val="Arial"/>
      <family val="0"/>
    </font>
    <font>
      <sz val="10"/>
      <color indexed="8"/>
      <name val="Arial"/>
      <family val="0"/>
    </font>
    <font>
      <u val="single"/>
      <sz val="10"/>
      <color indexed="12"/>
      <name val="Arial"/>
      <family val="0"/>
    </font>
    <font>
      <u val="single"/>
      <sz val="10"/>
      <color indexed="36"/>
      <name val="Arial"/>
      <family val="0"/>
    </font>
    <font>
      <sz val="14"/>
      <color indexed="9"/>
      <name val="Arial"/>
      <family val="0"/>
    </font>
  </fonts>
  <fills count="3">
    <fill>
      <patternFill/>
    </fill>
    <fill>
      <patternFill patternType="gray125"/>
    </fill>
    <fill>
      <patternFill patternType="solid">
        <fgColor indexed="43"/>
        <bgColor indexed="64"/>
      </patternFill>
    </fill>
  </fills>
  <borders count="21">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
      <left/>
      <right/>
      <top style="thin"/>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47">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xf>
    <xf numFmtId="3" fontId="4" fillId="0" borderId="0" xfId="0" applyFont="1" applyAlignment="1">
      <alignment horizontal="centerContinuous"/>
    </xf>
    <xf numFmtId="3" fontId="4" fillId="0" borderId="0" xfId="0" applyFont="1" applyAlignment="1">
      <alignment/>
    </xf>
    <xf numFmtId="164" fontId="4" fillId="0" borderId="0" xfId="0" applyNumberFormat="1" applyAlignment="1">
      <alignment/>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3" fontId="0" fillId="0" borderId="3" xfId="0" applyNumberFormat="1" applyFill="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0" fontId="0" fillId="0" borderId="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9" xfId="0"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0" fontId="0" fillId="0" borderId="10" xfId="0" applyBorder="1" applyAlignment="1">
      <alignment/>
    </xf>
    <xf numFmtId="0" fontId="0" fillId="0" borderId="11" xfId="0" applyBorder="1" applyAlignment="1">
      <alignment/>
    </xf>
    <xf numFmtId="3" fontId="0" fillId="0" borderId="2"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Border="1" applyAlignment="1">
      <alignment/>
    </xf>
    <xf numFmtId="0" fontId="0" fillId="0" borderId="14" xfId="0" applyBorder="1" applyAlignment="1">
      <alignment/>
    </xf>
    <xf numFmtId="3" fontId="0" fillId="0" borderId="14" xfId="0" applyNumberFormat="1" applyBorder="1" applyAlignment="1">
      <alignment/>
    </xf>
    <xf numFmtId="3" fontId="0" fillId="0" borderId="8" xfId="0" applyNumberFormat="1" applyBorder="1" applyAlignment="1">
      <alignment/>
    </xf>
    <xf numFmtId="3" fontId="11" fillId="0" borderId="12" xfId="0" applyNumberFormat="1" applyBorder="1" applyAlignment="1">
      <alignment/>
    </xf>
    <xf numFmtId="3" fontId="11" fillId="0" borderId="13" xfId="0" applyNumberFormat="1" applyBorder="1" applyAlignment="1">
      <alignment/>
    </xf>
    <xf numFmtId="0" fontId="11" fillId="0" borderId="14" xfId="0" applyBorder="1" applyAlignment="1">
      <alignment/>
    </xf>
    <xf numFmtId="3" fontId="11" fillId="0" borderId="8" xfId="0" applyBorder="1" applyAlignment="1">
      <alignment/>
    </xf>
    <xf numFmtId="3" fontId="0" fillId="0" borderId="9"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0" xfId="0" applyAlignment="1">
      <alignment horizontal="left" indent="1"/>
    </xf>
    <xf numFmtId="0" fontId="0" fillId="0" borderId="0" xfId="0" applyAlignment="1">
      <alignment horizontal="left" indent="3"/>
    </xf>
    <xf numFmtId="164" fontId="0" fillId="0" borderId="2" xfId="0" applyNumberFormat="1" applyBorder="1" applyAlignment="1">
      <alignment/>
    </xf>
    <xf numFmtId="3" fontId="12" fillId="0" borderId="0" xfId="0" applyFont="1" applyAlignment="1">
      <alignment/>
    </xf>
    <xf numFmtId="3" fontId="13" fillId="0" borderId="0" xfId="0" applyFont="1" applyAlignment="1">
      <alignment/>
    </xf>
    <xf numFmtId="3" fontId="14" fillId="0" borderId="0" xfId="0" applyFont="1" applyAlignment="1">
      <alignment/>
    </xf>
    <xf numFmtId="3" fontId="12" fillId="0" borderId="0" xfId="0" applyFont="1" applyAlignment="1">
      <alignment/>
    </xf>
    <xf numFmtId="3" fontId="17" fillId="0" borderId="0" xfId="0" applyFont="1" applyAlignment="1">
      <alignment/>
    </xf>
    <xf numFmtId="3" fontId="13" fillId="0" borderId="0" xfId="0" applyFont="1" applyAlignment="1">
      <alignment/>
    </xf>
    <xf numFmtId="3" fontId="0" fillId="0" borderId="3" xfId="0" applyNumberFormat="1" applyBorder="1" applyAlignment="1">
      <alignment horizontal="right"/>
    </xf>
    <xf numFmtId="3" fontId="0" fillId="0" borderId="14" xfId="0" applyNumberFormat="1" applyBorder="1" applyAlignment="1">
      <alignment horizontal="right"/>
    </xf>
    <xf numFmtId="3" fontId="0" fillId="0" borderId="0" xfId="0" applyNumberFormat="1" applyBorder="1" applyAlignment="1">
      <alignment horizontal="right"/>
    </xf>
    <xf numFmtId="3" fontId="0" fillId="0" borderId="13" xfId="0" applyNumberFormat="1" applyBorder="1" applyAlignment="1">
      <alignment horizontal="right"/>
    </xf>
    <xf numFmtId="0" fontId="0" fillId="0" borderId="7" xfId="0" applyBorder="1" applyAlignment="1">
      <alignment/>
    </xf>
    <xf numFmtId="0" fontId="0" fillId="0" borderId="9" xfId="0" applyBorder="1" applyAlignment="1">
      <alignment/>
    </xf>
    <xf numFmtId="3" fontId="3" fillId="2" borderId="0" xfId="0" applyFont="1" applyFill="1" applyAlignment="1">
      <alignment horizontal="left" wrapText="1" shrinkToFit="1"/>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wrapText="1"/>
    </xf>
    <xf numFmtId="0" fontId="0" fillId="0" borderId="13" xfId="0" applyBorder="1" applyAlignment="1">
      <alignment horizontal="center" wrapText="1"/>
    </xf>
    <xf numFmtId="0" fontId="0" fillId="0" borderId="16"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0" fillId="0" borderId="0" xfId="0" applyAlignment="1">
      <alignment horizontal="center"/>
    </xf>
    <xf numFmtId="3" fontId="0" fillId="0" borderId="0" xfId="0" applyAlignment="1">
      <alignment horizontal="left"/>
    </xf>
    <xf numFmtId="3" fontId="0" fillId="0" borderId="0" xfId="0" applyAlignment="1">
      <alignment horizontal="left" indent="2"/>
    </xf>
    <xf numFmtId="3" fontId="0" fillId="0" borderId="0" xfId="0" applyBorder="1" applyAlignment="1">
      <alignment horizontal="left" indent="1"/>
    </xf>
    <xf numFmtId="3" fontId="0" fillId="0" borderId="0" xfId="0" applyAlignment="1">
      <alignment horizontal="left" indent="1"/>
    </xf>
    <xf numFmtId="0" fontId="0" fillId="0" borderId="0" xfId="0" applyAlignment="1">
      <alignment horizontal="center"/>
    </xf>
    <xf numFmtId="0" fontId="0" fillId="0" borderId="0" xfId="0" applyAlignment="1">
      <alignment horizontal="left" indent="1"/>
    </xf>
    <xf numFmtId="0" fontId="0" fillId="0" borderId="13" xfId="0" applyBorder="1" applyAlignment="1">
      <alignment horizontal="left" indent="1"/>
    </xf>
    <xf numFmtId="0" fontId="0" fillId="0" borderId="16" xfId="0" applyBorder="1" applyAlignment="1">
      <alignment horizontal="left"/>
    </xf>
    <xf numFmtId="0" fontId="0" fillId="0" borderId="0" xfId="0" applyAlignment="1">
      <alignment horizontal="left"/>
    </xf>
    <xf numFmtId="0" fontId="0" fillId="0" borderId="0" xfId="0" applyAlignment="1">
      <alignment horizontal="left"/>
    </xf>
    <xf numFmtId="0" fontId="0" fillId="0" borderId="0" xfId="0" applyBorder="1" applyAlignment="1">
      <alignment horizontal="left"/>
    </xf>
    <xf numFmtId="3" fontId="0" fillId="0" borderId="0" xfId="0" applyNumberFormat="1" applyAlignment="1">
      <alignment horizontal="left"/>
    </xf>
    <xf numFmtId="3" fontId="0" fillId="0" borderId="0" xfId="0" applyBorder="1" applyAlignment="1">
      <alignment horizontal="left" wrapText="1"/>
    </xf>
    <xf numFmtId="0" fontId="10" fillId="0" borderId="0" xfId="0" applyFont="1" applyAlignment="1">
      <alignment horizontal="center"/>
    </xf>
    <xf numFmtId="3" fontId="6"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20" xfId="0" applyFont="1" applyBorder="1" applyAlignment="1">
      <alignment horizontal="center" wrapText="1"/>
    </xf>
    <xf numFmtId="3" fontId="0" fillId="0" borderId="0" xfId="0" applyBorder="1" applyAlignment="1">
      <alignment horizontal="center" wrapText="1"/>
    </xf>
    <xf numFmtId="3" fontId="6" fillId="0" borderId="20" xfId="0" applyBorder="1" applyAlignment="1">
      <alignment horizontal="center"/>
    </xf>
    <xf numFmtId="3" fontId="0" fillId="0" borderId="0" xfId="0" applyBorder="1" applyAlignment="1">
      <alignment/>
    </xf>
    <xf numFmtId="3" fontId="6" fillId="0" borderId="0" xfId="0"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U84"/>
  <sheetViews>
    <sheetView tabSelected="1" zoomScaleSheetLayoutView="100" workbookViewId="0" topLeftCell="A1">
      <selection activeCell="A1" sqref="A1"/>
    </sheetView>
  </sheetViews>
  <sheetFormatPr defaultColWidth="9.140625" defaultRowHeight="12.75"/>
  <cols>
    <col min="1" max="1" width="9.28125" style="28" customWidth="1"/>
    <col min="2" max="2" width="6.7109375" style="28" customWidth="1"/>
    <col min="3" max="3" width="7.7109375" style="28" customWidth="1"/>
    <col min="4" max="4" width="15.00390625" style="28" customWidth="1"/>
    <col min="5" max="5" width="19.7109375" style="28" customWidth="1"/>
    <col min="6" max="6" width="1.421875" style="28" customWidth="1"/>
    <col min="7" max="8" width="7.7109375" style="29" customWidth="1"/>
    <col min="9" max="9" width="11.8515625" style="28" customWidth="1"/>
    <col min="10" max="10" width="17.7109375" style="28" hidden="1" customWidth="1"/>
    <col min="11" max="12" width="7.7109375" style="29" customWidth="1"/>
    <col min="13" max="13" width="14.00390625" style="28" customWidth="1"/>
    <col min="14" max="14" width="10.8515625" style="29" customWidth="1"/>
    <col min="15" max="15" width="7.7109375" style="29" customWidth="1"/>
    <col min="16" max="16" width="12.140625" style="28" customWidth="1"/>
    <col min="17" max="17" width="1.7109375" style="28" customWidth="1"/>
    <col min="18" max="18" width="2.7109375" style="59" customWidth="1"/>
    <col min="19" max="20" width="2.7109375" style="28" customWidth="1"/>
    <col min="21" max="21" width="2.7109375" style="28" hidden="1" customWidth="1"/>
    <col min="22" max="23" width="2.7109375" style="28" customWidth="1"/>
    <col min="24" max="24" width="9.7109375" style="28" customWidth="1"/>
    <col min="25" max="25" width="2.7109375" style="28" customWidth="1"/>
    <col min="26" max="26" width="9.7109375" style="28" hidden="1" customWidth="1"/>
    <col min="27" max="27" width="9.140625" style="28" customWidth="1"/>
    <col min="28" max="30" width="2.7109375" style="28" customWidth="1"/>
    <col min="31" max="31" width="8.421875" style="28" hidden="1" customWidth="1"/>
    <col min="32" max="32" width="12.7109375" style="28" customWidth="1"/>
    <col min="33" max="35" width="2.7109375" style="28" customWidth="1"/>
    <col min="36" max="36" width="8.421875" style="28" hidden="1" customWidth="1"/>
    <col min="37" max="37" width="12.7109375" style="28" customWidth="1"/>
    <col min="38" max="40" width="2.7109375" style="28" customWidth="1"/>
    <col min="41" max="41" width="2.7109375" style="28" hidden="1" customWidth="1"/>
    <col min="42" max="45" width="2.7109375" style="28" customWidth="1"/>
    <col min="46" max="46" width="8.421875" style="28" hidden="1" customWidth="1"/>
    <col min="47" max="47" width="12.7109375" style="28" customWidth="1"/>
    <col min="48" max="50" width="2.7109375" style="28" customWidth="1"/>
    <col min="51" max="51" width="8.421875" style="28" hidden="1" customWidth="1"/>
    <col min="52" max="52" width="12.7109375" style="28" customWidth="1"/>
    <col min="53" max="55" width="2.7109375" style="28" customWidth="1"/>
    <col min="56" max="56" width="9.140625" style="28" customWidth="1"/>
    <col min="57" max="57" width="15.7109375" style="28" customWidth="1"/>
    <col min="58" max="60" width="2.7109375" style="28" customWidth="1"/>
    <col min="61" max="61" width="9.140625" style="28" customWidth="1"/>
    <col min="62" max="62" width="15.7109375" style="28" customWidth="1"/>
    <col min="63" max="63" width="2.7109375" style="28" customWidth="1"/>
    <col min="64" max="64" width="9.7109375" style="28" customWidth="1"/>
    <col min="65" max="65" width="2.7109375" style="28" customWidth="1"/>
    <col min="66" max="66" width="9.140625" style="28" customWidth="1"/>
    <col min="67" max="67" width="12.7109375" style="28" customWidth="1"/>
    <col min="68" max="73" width="2.7109375" style="28" customWidth="1"/>
    <col min="74" max="74" width="9.140625" style="28" customWidth="1"/>
    <col min="75" max="75" width="9.7109375" style="28" customWidth="1"/>
    <col min="76" max="76" width="2.7109375" style="28" customWidth="1"/>
    <col min="77" max="77" width="9.7109375" style="28" customWidth="1"/>
    <col min="78" max="78" width="2.7109375" style="28" customWidth="1"/>
    <col min="79" max="79" width="9.7109375" style="28" customWidth="1"/>
    <col min="80" max="80" width="2.7109375" style="28" customWidth="1"/>
    <col min="81" max="81" width="12.7109375" style="28" customWidth="1"/>
    <col min="82" max="16384" width="9.140625" style="28" customWidth="1"/>
  </cols>
  <sheetData>
    <row r="2" spans="1:18" ht="12.75">
      <c r="A2" s="117" t="s">
        <v>37</v>
      </c>
      <c r="B2" s="117"/>
      <c r="C2" s="117"/>
      <c r="D2" s="117"/>
      <c r="E2" s="117"/>
      <c r="F2" s="117"/>
      <c r="G2" s="117"/>
      <c r="H2" s="117"/>
      <c r="I2" s="117"/>
      <c r="J2" s="117"/>
      <c r="K2" s="117"/>
      <c r="L2" s="117"/>
      <c r="M2" s="117"/>
      <c r="N2" s="117"/>
      <c r="O2" s="117"/>
      <c r="P2" s="117"/>
      <c r="Q2" s="61"/>
      <c r="R2" s="59" t="s">
        <v>63</v>
      </c>
    </row>
    <row r="3" spans="1:16" ht="12.75">
      <c r="A3" s="108" t="s">
        <v>16</v>
      </c>
      <c r="B3" s="108"/>
      <c r="C3" s="108"/>
      <c r="D3" s="108"/>
      <c r="E3" s="108"/>
      <c r="F3" s="108"/>
      <c r="G3" s="108"/>
      <c r="H3" s="108"/>
      <c r="I3" s="108"/>
      <c r="J3" s="108"/>
      <c r="K3" s="108"/>
      <c r="L3" s="108"/>
      <c r="M3" s="108"/>
      <c r="N3" s="108"/>
      <c r="O3" s="108"/>
      <c r="P3" s="108"/>
    </row>
    <row r="4" spans="1:15" ht="12.75">
      <c r="A4" s="103"/>
      <c r="B4" s="103"/>
      <c r="C4" s="103"/>
      <c r="D4" s="103"/>
      <c r="E4" s="103"/>
      <c r="F4" s="103"/>
      <c r="G4" s="103"/>
      <c r="H4" s="103"/>
      <c r="I4" s="103"/>
      <c r="J4" s="103"/>
      <c r="K4" s="103"/>
      <c r="L4" s="103"/>
      <c r="M4" s="103"/>
      <c r="N4" s="103"/>
      <c r="O4" s="103"/>
    </row>
    <row r="5" spans="1:17" ht="12.75" customHeight="1">
      <c r="A5" s="104" t="s">
        <v>3</v>
      </c>
      <c r="B5" s="104"/>
      <c r="C5" s="104"/>
      <c r="D5" s="104"/>
      <c r="E5" s="104"/>
      <c r="G5" s="72" t="s">
        <v>17</v>
      </c>
      <c r="H5" s="73"/>
      <c r="I5" s="74"/>
      <c r="J5" s="78" t="s">
        <v>18</v>
      </c>
      <c r="K5" s="80" t="s">
        <v>43</v>
      </c>
      <c r="L5" s="80"/>
      <c r="M5" s="80"/>
      <c r="N5" s="78" t="s">
        <v>19</v>
      </c>
      <c r="O5" s="82"/>
      <c r="P5" s="83"/>
      <c r="Q5" s="28" t="s">
        <v>3</v>
      </c>
    </row>
    <row r="6" spans="1:18" ht="12.75">
      <c r="A6" s="104" t="s">
        <v>3</v>
      </c>
      <c r="B6" s="104"/>
      <c r="C6" s="104"/>
      <c r="D6" s="104"/>
      <c r="E6" s="104"/>
      <c r="G6" s="75"/>
      <c r="H6" s="76"/>
      <c r="I6" s="77"/>
      <c r="J6" s="79"/>
      <c r="K6" s="81"/>
      <c r="L6" s="81"/>
      <c r="M6" s="81"/>
      <c r="N6" s="79"/>
      <c r="O6" s="84"/>
      <c r="P6" s="85"/>
      <c r="Q6" s="28" t="s">
        <v>3</v>
      </c>
      <c r="R6" s="59" t="s">
        <v>63</v>
      </c>
    </row>
    <row r="7" spans="1:18" ht="12.75">
      <c r="A7" s="104"/>
      <c r="B7" s="104"/>
      <c r="C7" s="104"/>
      <c r="D7" s="104"/>
      <c r="E7" s="104"/>
      <c r="G7" s="32" t="s">
        <v>13</v>
      </c>
      <c r="H7" s="32" t="s">
        <v>11</v>
      </c>
      <c r="I7" s="31" t="s">
        <v>9</v>
      </c>
      <c r="J7" s="31" t="s">
        <v>9</v>
      </c>
      <c r="K7" s="32" t="s">
        <v>13</v>
      </c>
      <c r="L7" s="32" t="s">
        <v>11</v>
      </c>
      <c r="M7" s="31" t="s">
        <v>9</v>
      </c>
      <c r="N7" s="33" t="s">
        <v>13</v>
      </c>
      <c r="O7" s="32" t="s">
        <v>11</v>
      </c>
      <c r="P7" s="34" t="s">
        <v>9</v>
      </c>
      <c r="R7" s="59" t="s">
        <v>63</v>
      </c>
    </row>
    <row r="8" spans="1:16" ht="12.75">
      <c r="A8" s="104"/>
      <c r="B8" s="104"/>
      <c r="C8" s="104"/>
      <c r="D8" s="104"/>
      <c r="E8" s="104"/>
      <c r="G8" s="15"/>
      <c r="H8" s="12"/>
      <c r="I8" s="35"/>
      <c r="J8" s="36"/>
      <c r="K8" s="12"/>
      <c r="L8" s="12"/>
      <c r="M8" s="13"/>
      <c r="N8" s="12"/>
      <c r="O8" s="12"/>
      <c r="P8" s="13"/>
    </row>
    <row r="9" spans="1:18" ht="12.75">
      <c r="A9" s="104" t="s">
        <v>66</v>
      </c>
      <c r="B9" s="104"/>
      <c r="C9" s="104"/>
      <c r="D9" s="104"/>
      <c r="E9" s="104"/>
      <c r="F9" s="28" t="s">
        <v>3</v>
      </c>
      <c r="G9" s="15">
        <v>556</v>
      </c>
      <c r="H9" s="12">
        <v>564</v>
      </c>
      <c r="I9" s="17">
        <v>97832</v>
      </c>
      <c r="J9" s="58">
        <v>0</v>
      </c>
      <c r="K9" s="12">
        <v>0</v>
      </c>
      <c r="L9" s="67">
        <v>239</v>
      </c>
      <c r="M9" s="65">
        <v>39000</v>
      </c>
      <c r="N9" s="12">
        <f>G9+K9</f>
        <v>556</v>
      </c>
      <c r="O9" s="12">
        <f>H9+L9</f>
        <v>803</v>
      </c>
      <c r="P9" s="17">
        <f>I9+J9+M9</f>
        <v>136832</v>
      </c>
      <c r="R9" s="59" t="s">
        <v>63</v>
      </c>
    </row>
    <row r="10" spans="1:16" ht="12.75">
      <c r="A10" s="104"/>
      <c r="B10" s="104"/>
      <c r="C10" s="104"/>
      <c r="D10" s="104"/>
      <c r="E10" s="104"/>
      <c r="F10" s="28" t="s">
        <v>3</v>
      </c>
      <c r="G10" s="15"/>
      <c r="H10" s="12"/>
      <c r="I10" s="13"/>
      <c r="J10" s="11"/>
      <c r="K10" s="12"/>
      <c r="L10" s="12"/>
      <c r="M10" s="13"/>
      <c r="N10" s="12"/>
      <c r="O10" s="12"/>
      <c r="P10" s="13"/>
    </row>
    <row r="11" spans="1:18" ht="12.75">
      <c r="A11" s="104" t="s">
        <v>68</v>
      </c>
      <c r="B11" s="104"/>
      <c r="C11" s="104"/>
      <c r="D11" s="104"/>
      <c r="E11" s="104"/>
      <c r="F11" s="28" t="s">
        <v>2</v>
      </c>
      <c r="G11" s="15">
        <v>542</v>
      </c>
      <c r="H11" s="12">
        <v>544</v>
      </c>
      <c r="I11" s="17">
        <v>97832</v>
      </c>
      <c r="J11" s="37" t="e">
        <f>SUM(#REF!)</f>
        <v>#REF!</v>
      </c>
      <c r="K11" s="12">
        <v>0</v>
      </c>
      <c r="L11" s="67">
        <v>239</v>
      </c>
      <c r="M11" s="65">
        <v>39000</v>
      </c>
      <c r="N11" s="12">
        <v>542</v>
      </c>
      <c r="O11" s="12">
        <f aca="true" t="shared" si="0" ref="O11:P13">H11+L11</f>
        <v>783</v>
      </c>
      <c r="P11" s="17">
        <f t="shared" si="0"/>
        <v>136832</v>
      </c>
      <c r="R11" s="59" t="s">
        <v>63</v>
      </c>
    </row>
    <row r="12" spans="1:16" ht="12.75">
      <c r="A12" s="104" t="s">
        <v>69</v>
      </c>
      <c r="B12" s="104"/>
      <c r="C12" s="104"/>
      <c r="D12" s="104"/>
      <c r="E12" s="104"/>
      <c r="G12" s="15">
        <v>0</v>
      </c>
      <c r="H12" s="12">
        <v>0</v>
      </c>
      <c r="I12" s="17">
        <v>-7400</v>
      </c>
      <c r="J12" s="37"/>
      <c r="K12" s="12">
        <v>0</v>
      </c>
      <c r="L12" s="12">
        <v>0</v>
      </c>
      <c r="M12" s="17">
        <v>0</v>
      </c>
      <c r="N12" s="12">
        <v>0</v>
      </c>
      <c r="O12" s="12">
        <f t="shared" si="0"/>
        <v>0</v>
      </c>
      <c r="P12" s="17">
        <f t="shared" si="0"/>
        <v>-7400</v>
      </c>
    </row>
    <row r="13" spans="1:16" ht="12.75">
      <c r="A13" s="104" t="s">
        <v>70</v>
      </c>
      <c r="B13" s="104"/>
      <c r="C13" s="104"/>
      <c r="D13" s="104"/>
      <c r="E13" s="104"/>
      <c r="G13" s="15">
        <v>542</v>
      </c>
      <c r="H13" s="12">
        <v>544</v>
      </c>
      <c r="I13" s="17">
        <v>90432</v>
      </c>
      <c r="J13" s="37"/>
      <c r="K13" s="12">
        <v>0</v>
      </c>
      <c r="L13" s="12">
        <v>239</v>
      </c>
      <c r="M13" s="17">
        <v>39000</v>
      </c>
      <c r="N13" s="12">
        <v>542</v>
      </c>
      <c r="O13" s="12">
        <f t="shared" si="0"/>
        <v>783</v>
      </c>
      <c r="P13" s="17">
        <f t="shared" si="0"/>
        <v>129432</v>
      </c>
    </row>
    <row r="14" spans="1:16" ht="12.75">
      <c r="A14" s="104"/>
      <c r="B14" s="104"/>
      <c r="C14" s="104"/>
      <c r="D14" s="104"/>
      <c r="E14" s="104"/>
      <c r="G14" s="15"/>
      <c r="H14" s="12"/>
      <c r="I14" s="17"/>
      <c r="J14" s="37"/>
      <c r="K14" s="12"/>
      <c r="L14" s="12"/>
      <c r="M14" s="17"/>
      <c r="N14" s="12"/>
      <c r="O14" s="12"/>
      <c r="P14" s="17"/>
    </row>
    <row r="15" spans="1:18" ht="12.75">
      <c r="A15" s="104" t="s">
        <v>44</v>
      </c>
      <c r="B15" s="104"/>
      <c r="C15" s="104"/>
      <c r="D15" s="104"/>
      <c r="E15" s="104"/>
      <c r="F15" s="28" t="s">
        <v>2</v>
      </c>
      <c r="G15" s="15">
        <v>542</v>
      </c>
      <c r="H15" s="12">
        <v>544</v>
      </c>
      <c r="I15" s="17">
        <v>105805</v>
      </c>
      <c r="J15" s="37">
        <v>0</v>
      </c>
      <c r="K15" s="12">
        <v>0</v>
      </c>
      <c r="L15" s="67">
        <v>120</v>
      </c>
      <c r="M15" s="65">
        <v>19500</v>
      </c>
      <c r="N15" s="12">
        <f>G15+K15</f>
        <v>542</v>
      </c>
      <c r="O15" s="12">
        <f>H15+L15</f>
        <v>664</v>
      </c>
      <c r="P15" s="17">
        <f>I15+M15</f>
        <v>125305</v>
      </c>
      <c r="R15" s="59" t="s">
        <v>63</v>
      </c>
    </row>
    <row r="16" spans="1:16" ht="12.75">
      <c r="A16" s="104"/>
      <c r="B16" s="104"/>
      <c r="C16" s="104"/>
      <c r="D16" s="104"/>
      <c r="E16" s="104"/>
      <c r="F16" s="28" t="s">
        <v>2</v>
      </c>
      <c r="G16" s="15"/>
      <c r="H16" s="12"/>
      <c r="I16" s="13"/>
      <c r="J16" s="11"/>
      <c r="K16" s="12"/>
      <c r="L16" s="12"/>
      <c r="M16" s="13"/>
      <c r="N16" s="12"/>
      <c r="O16" s="12"/>
      <c r="P16" s="13"/>
    </row>
    <row r="17" spans="1:18" ht="12.75">
      <c r="A17" s="110" t="s">
        <v>74</v>
      </c>
      <c r="B17" s="110"/>
      <c r="C17" s="110"/>
      <c r="D17" s="110"/>
      <c r="E17" s="110"/>
      <c r="F17" s="40" t="s">
        <v>2</v>
      </c>
      <c r="G17" s="38">
        <f aca="true" t="shared" si="1" ref="G17:O17">G15-G11</f>
        <v>0</v>
      </c>
      <c r="H17" s="39">
        <f t="shared" si="1"/>
        <v>0</v>
      </c>
      <c r="I17" s="42">
        <f>I15-I13</f>
        <v>15373</v>
      </c>
      <c r="J17" s="38" t="e">
        <f t="shared" si="1"/>
        <v>#REF!</v>
      </c>
      <c r="K17" s="38">
        <f t="shared" si="1"/>
        <v>0</v>
      </c>
      <c r="L17" s="68">
        <f t="shared" si="1"/>
        <v>-119</v>
      </c>
      <c r="M17" s="66">
        <f>M15-M13</f>
        <v>-19500</v>
      </c>
      <c r="N17" s="38">
        <f t="shared" si="1"/>
        <v>0</v>
      </c>
      <c r="O17" s="39">
        <f t="shared" si="1"/>
        <v>-119</v>
      </c>
      <c r="P17" s="42">
        <f>P15-P13</f>
        <v>-4127</v>
      </c>
      <c r="R17" s="59" t="s">
        <v>63</v>
      </c>
    </row>
    <row r="18" spans="1:16" ht="12.75">
      <c r="A18" s="111"/>
      <c r="B18" s="111"/>
      <c r="C18" s="111"/>
      <c r="D18" s="111"/>
      <c r="E18" s="111"/>
      <c r="F18" s="28" t="s">
        <v>2</v>
      </c>
      <c r="G18" s="15"/>
      <c r="H18" s="12"/>
      <c r="I18" s="17"/>
      <c r="J18" s="37"/>
      <c r="K18" s="12"/>
      <c r="L18" s="12"/>
      <c r="M18" s="13"/>
      <c r="N18" s="12"/>
      <c r="O18" s="12"/>
      <c r="P18" s="17"/>
    </row>
    <row r="19" spans="1:16" ht="12.75" hidden="1">
      <c r="A19" s="112"/>
      <c r="B19" s="54"/>
      <c r="C19" s="54"/>
      <c r="D19" s="54"/>
      <c r="E19" s="54"/>
      <c r="F19" s="28" t="s">
        <v>2</v>
      </c>
      <c r="G19" s="15"/>
      <c r="H19" s="12"/>
      <c r="I19" s="13"/>
      <c r="J19" s="11"/>
      <c r="K19" s="12"/>
      <c r="L19" s="12"/>
      <c r="M19" s="13"/>
      <c r="N19" s="12"/>
      <c r="O19" s="12"/>
      <c r="P19" s="13"/>
    </row>
    <row r="20" spans="1:16" ht="12" customHeight="1" hidden="1">
      <c r="A20" s="112" t="s">
        <v>22</v>
      </c>
      <c r="B20" s="54"/>
      <c r="C20" s="54"/>
      <c r="D20" s="54"/>
      <c r="E20" s="54"/>
      <c r="F20" s="28" t="s">
        <v>2</v>
      </c>
      <c r="G20" s="15"/>
      <c r="H20" s="12"/>
      <c r="I20" s="13"/>
      <c r="J20" s="11"/>
      <c r="K20" s="12"/>
      <c r="L20" s="12"/>
      <c r="M20" s="13"/>
      <c r="N20" s="12"/>
      <c r="O20" s="12"/>
      <c r="P20" s="13"/>
    </row>
    <row r="21" spans="1:16" ht="12.75" hidden="1">
      <c r="A21" s="112"/>
      <c r="B21" s="54"/>
      <c r="C21" s="54"/>
      <c r="D21" s="54"/>
      <c r="E21" s="54"/>
      <c r="G21" s="15"/>
      <c r="H21" s="12"/>
      <c r="I21" s="13"/>
      <c r="J21" s="11"/>
      <c r="K21" s="12"/>
      <c r="L21" s="12"/>
      <c r="M21" s="13"/>
      <c r="N21" s="12"/>
      <c r="O21" s="12"/>
      <c r="P21" s="13"/>
    </row>
    <row r="22" spans="1:16" ht="12" customHeight="1" hidden="1">
      <c r="A22" s="56" t="s">
        <v>33</v>
      </c>
      <c r="B22" s="54"/>
      <c r="C22" s="54"/>
      <c r="D22" s="54"/>
      <c r="E22" s="54"/>
      <c r="F22" s="28" t="s">
        <v>2</v>
      </c>
      <c r="G22" s="15">
        <v>0</v>
      </c>
      <c r="H22" s="12">
        <v>0</v>
      </c>
      <c r="I22" s="17">
        <v>0</v>
      </c>
      <c r="J22" s="11">
        <v>0</v>
      </c>
      <c r="K22" s="12">
        <v>0</v>
      </c>
      <c r="L22" s="12">
        <v>0</v>
      </c>
      <c r="M22" s="13">
        <v>0</v>
      </c>
      <c r="N22" s="12">
        <f>G22+K22</f>
        <v>0</v>
      </c>
      <c r="O22" s="12">
        <f>H22+L22</f>
        <v>0</v>
      </c>
      <c r="P22" s="17">
        <f>I22+J22+M22</f>
        <v>0</v>
      </c>
    </row>
    <row r="23" spans="1:16" ht="12" customHeight="1" hidden="1">
      <c r="A23" s="112"/>
      <c r="B23" s="54"/>
      <c r="C23" s="54"/>
      <c r="D23" s="54"/>
      <c r="E23" s="54"/>
      <c r="F23" s="28" t="s">
        <v>2</v>
      </c>
      <c r="G23" s="15"/>
      <c r="H23" s="12"/>
      <c r="I23" s="13"/>
      <c r="J23" s="11"/>
      <c r="K23" s="12"/>
      <c r="L23" s="12"/>
      <c r="M23" s="13"/>
      <c r="N23" s="12"/>
      <c r="O23" s="12"/>
      <c r="P23" s="13"/>
    </row>
    <row r="24" spans="1:16" ht="12" customHeight="1" hidden="1">
      <c r="A24" s="112" t="s">
        <v>0</v>
      </c>
      <c r="B24" s="54"/>
      <c r="C24" s="54"/>
      <c r="D24" s="54"/>
      <c r="E24" s="54"/>
      <c r="F24" s="28" t="s">
        <v>2</v>
      </c>
      <c r="G24" s="20">
        <f aca="true" t="shared" si="2" ref="G24:P24">SUM(G22:G23)</f>
        <v>0</v>
      </c>
      <c r="H24" s="21">
        <f t="shared" si="2"/>
        <v>0</v>
      </c>
      <c r="I24" s="22">
        <f t="shared" si="2"/>
        <v>0</v>
      </c>
      <c r="J24" s="20">
        <f t="shared" si="2"/>
        <v>0</v>
      </c>
      <c r="K24" s="20">
        <f t="shared" si="2"/>
        <v>0</v>
      </c>
      <c r="L24" s="21">
        <f t="shared" si="2"/>
        <v>0</v>
      </c>
      <c r="M24" s="22">
        <f t="shared" si="2"/>
        <v>0</v>
      </c>
      <c r="N24" s="20">
        <f t="shared" si="2"/>
        <v>0</v>
      </c>
      <c r="O24" s="21">
        <f t="shared" si="2"/>
        <v>0</v>
      </c>
      <c r="P24" s="22">
        <f t="shared" si="2"/>
        <v>0</v>
      </c>
    </row>
    <row r="25" spans="1:16" ht="12" customHeight="1">
      <c r="A25" s="113"/>
      <c r="B25" s="113"/>
      <c r="C25" s="113"/>
      <c r="D25" s="113"/>
      <c r="E25" s="113"/>
      <c r="G25" s="15"/>
      <c r="H25" s="12"/>
      <c r="I25" s="17"/>
      <c r="J25" s="15"/>
      <c r="K25" s="12"/>
      <c r="L25" s="12"/>
      <c r="M25" s="17"/>
      <c r="N25" s="12"/>
      <c r="O25" s="12"/>
      <c r="P25" s="17"/>
    </row>
    <row r="26" spans="1:16" ht="12" customHeight="1">
      <c r="A26" s="113" t="s">
        <v>22</v>
      </c>
      <c r="B26" s="113"/>
      <c r="C26" s="113"/>
      <c r="D26" s="113"/>
      <c r="E26" s="113"/>
      <c r="G26" s="15"/>
      <c r="H26" s="12"/>
      <c r="I26" s="17"/>
      <c r="J26" s="15"/>
      <c r="K26" s="12"/>
      <c r="L26" s="12"/>
      <c r="M26" s="17"/>
      <c r="N26" s="12"/>
      <c r="O26" s="12"/>
      <c r="P26" s="17"/>
    </row>
    <row r="27" spans="1:16" ht="12" customHeight="1">
      <c r="A27" s="113"/>
      <c r="B27" s="113"/>
      <c r="C27" s="113"/>
      <c r="D27" s="113"/>
      <c r="E27" s="113"/>
      <c r="G27" s="15"/>
      <c r="H27" s="12"/>
      <c r="I27" s="17"/>
      <c r="J27" s="15"/>
      <c r="K27" s="12"/>
      <c r="L27" s="12"/>
      <c r="M27" s="17"/>
      <c r="N27" s="12"/>
      <c r="O27" s="12"/>
      <c r="P27" s="17"/>
    </row>
    <row r="28" spans="1:16" ht="12" customHeight="1">
      <c r="A28" s="109" t="s">
        <v>71</v>
      </c>
      <c r="B28" s="109"/>
      <c r="C28" s="109"/>
      <c r="D28" s="109"/>
      <c r="E28" s="109"/>
      <c r="G28" s="15">
        <v>0</v>
      </c>
      <c r="H28" s="12">
        <v>0</v>
      </c>
      <c r="I28" s="17">
        <v>7400</v>
      </c>
      <c r="J28" s="15"/>
      <c r="K28" s="12">
        <v>0</v>
      </c>
      <c r="L28" s="12">
        <v>0</v>
      </c>
      <c r="M28" s="17">
        <v>0</v>
      </c>
      <c r="N28" s="12">
        <v>0</v>
      </c>
      <c r="O28" s="12">
        <v>0</v>
      </c>
      <c r="P28" s="17">
        <v>7400</v>
      </c>
    </row>
    <row r="29" spans="1:16" ht="12" customHeight="1">
      <c r="A29" s="113"/>
      <c r="B29" s="113"/>
      <c r="C29" s="113"/>
      <c r="D29" s="113"/>
      <c r="E29" s="113"/>
      <c r="G29" s="15"/>
      <c r="H29" s="12"/>
      <c r="I29" s="17"/>
      <c r="J29" s="15"/>
      <c r="K29" s="12"/>
      <c r="L29" s="12"/>
      <c r="M29" s="17"/>
      <c r="N29" s="12"/>
      <c r="O29" s="12"/>
      <c r="P29" s="17"/>
    </row>
    <row r="30" spans="1:16" ht="12" customHeight="1">
      <c r="A30" s="113" t="s">
        <v>72</v>
      </c>
      <c r="B30" s="113"/>
      <c r="C30" s="113"/>
      <c r="D30" s="113"/>
      <c r="E30" s="114"/>
      <c r="F30" s="28" t="s">
        <v>2</v>
      </c>
      <c r="G30" s="20">
        <v>0</v>
      </c>
      <c r="H30" s="21">
        <v>0</v>
      </c>
      <c r="I30" s="22">
        <v>7400</v>
      </c>
      <c r="J30" s="70"/>
      <c r="K30" s="21">
        <v>0</v>
      </c>
      <c r="L30" s="21">
        <v>0</v>
      </c>
      <c r="M30" s="69">
        <v>0</v>
      </c>
      <c r="N30" s="21">
        <v>0</v>
      </c>
      <c r="O30" s="21">
        <v>0</v>
      </c>
      <c r="P30" s="22">
        <v>7400</v>
      </c>
    </row>
    <row r="31" spans="1:16" ht="12" customHeight="1">
      <c r="A31" s="113"/>
      <c r="B31" s="113"/>
      <c r="C31" s="113"/>
      <c r="D31" s="113"/>
      <c r="E31" s="114"/>
      <c r="G31" s="15"/>
      <c r="H31" s="12"/>
      <c r="I31" s="13"/>
      <c r="J31" s="11"/>
      <c r="K31" s="12"/>
      <c r="L31" s="12"/>
      <c r="M31" s="13"/>
      <c r="N31" s="12"/>
      <c r="O31" s="12"/>
      <c r="P31" s="13"/>
    </row>
    <row r="32" spans="1:18" ht="12" customHeight="1">
      <c r="A32" s="113" t="s">
        <v>28</v>
      </c>
      <c r="B32" s="113"/>
      <c r="C32" s="113"/>
      <c r="D32" s="113"/>
      <c r="E32" s="114"/>
      <c r="F32" s="28" t="s">
        <v>2</v>
      </c>
      <c r="G32" s="15"/>
      <c r="H32" s="12"/>
      <c r="I32" s="13"/>
      <c r="J32" s="11"/>
      <c r="K32" s="12"/>
      <c r="L32" s="12"/>
      <c r="M32" s="13"/>
      <c r="N32" s="12"/>
      <c r="O32" s="12"/>
      <c r="P32" s="13"/>
      <c r="R32" s="59" t="s">
        <v>63</v>
      </c>
    </row>
    <row r="33" spans="1:16" ht="12" customHeight="1">
      <c r="A33" s="113"/>
      <c r="B33" s="113"/>
      <c r="C33" s="113"/>
      <c r="D33" s="113"/>
      <c r="E33" s="113"/>
      <c r="F33" s="28" t="s">
        <v>2</v>
      </c>
      <c r="G33" s="15"/>
      <c r="H33" s="12"/>
      <c r="I33" s="13"/>
      <c r="J33" s="11"/>
      <c r="K33" s="12"/>
      <c r="L33" s="12"/>
      <c r="M33" s="13"/>
      <c r="N33" s="12"/>
      <c r="O33" s="12"/>
      <c r="P33" s="13"/>
    </row>
    <row r="34" spans="1:16" ht="12.75">
      <c r="A34" s="104" t="s">
        <v>23</v>
      </c>
      <c r="B34" s="104"/>
      <c r="C34" s="104"/>
      <c r="D34" s="104"/>
      <c r="E34" s="104"/>
      <c r="F34" s="28" t="s">
        <v>2</v>
      </c>
      <c r="G34" s="15"/>
      <c r="H34" s="12"/>
      <c r="I34" s="13"/>
      <c r="J34" s="11"/>
      <c r="K34" s="12"/>
      <c r="L34" s="12"/>
      <c r="M34" s="13"/>
      <c r="N34" s="12"/>
      <c r="O34" s="12"/>
      <c r="P34" s="13"/>
    </row>
    <row r="35" spans="1:18" ht="12.75">
      <c r="A35" s="107" t="s">
        <v>38</v>
      </c>
      <c r="B35" s="107"/>
      <c r="C35" s="107"/>
      <c r="D35" s="107"/>
      <c r="E35" s="107"/>
      <c r="F35" s="28" t="s">
        <v>2</v>
      </c>
      <c r="G35" s="15">
        <v>0</v>
      </c>
      <c r="H35" s="12">
        <v>0</v>
      </c>
      <c r="I35" s="17">
        <v>0</v>
      </c>
      <c r="J35" s="37">
        <v>0</v>
      </c>
      <c r="K35" s="12">
        <v>0</v>
      </c>
      <c r="L35" s="12">
        <v>120</v>
      </c>
      <c r="M35" s="17">
        <v>19500</v>
      </c>
      <c r="N35" s="12">
        <f>G35+K35</f>
        <v>0</v>
      </c>
      <c r="O35" s="12">
        <f>H35+L35</f>
        <v>120</v>
      </c>
      <c r="P35" s="17">
        <f>I35+J35+M35</f>
        <v>19500</v>
      </c>
      <c r="R35" s="59" t="s">
        <v>63</v>
      </c>
    </row>
    <row r="36" spans="1:16" ht="12.75" hidden="1">
      <c r="A36" s="53" t="s">
        <v>34</v>
      </c>
      <c r="B36" s="54"/>
      <c r="C36" s="54"/>
      <c r="D36" s="54"/>
      <c r="E36" s="54"/>
      <c r="F36" s="28" t="s">
        <v>2</v>
      </c>
      <c r="G36" s="15">
        <v>0</v>
      </c>
      <c r="H36" s="12">
        <v>0</v>
      </c>
      <c r="I36" s="17">
        <v>0</v>
      </c>
      <c r="J36" s="37">
        <v>0</v>
      </c>
      <c r="K36" s="12">
        <v>0</v>
      </c>
      <c r="L36" s="12">
        <v>0</v>
      </c>
      <c r="M36" s="17">
        <v>0</v>
      </c>
      <c r="N36" s="12">
        <f>G36+K36</f>
        <v>0</v>
      </c>
      <c r="O36" s="12">
        <f>H36+L36</f>
        <v>0</v>
      </c>
      <c r="P36" s="17">
        <f>I36+J36+M36</f>
        <v>0</v>
      </c>
    </row>
    <row r="37" spans="1:16" ht="12.75">
      <c r="A37" s="104"/>
      <c r="B37" s="104"/>
      <c r="C37" s="104"/>
      <c r="D37" s="104"/>
      <c r="E37" s="104"/>
      <c r="G37" s="15"/>
      <c r="H37" s="12"/>
      <c r="I37" s="16"/>
      <c r="J37" s="11"/>
      <c r="K37" s="15"/>
      <c r="L37" s="12"/>
      <c r="M37" s="13"/>
      <c r="N37" s="12"/>
      <c r="O37" s="12"/>
      <c r="P37" s="14"/>
    </row>
    <row r="38" spans="1:18" ht="12.75">
      <c r="A38" s="105" t="s">
        <v>45</v>
      </c>
      <c r="B38" s="105"/>
      <c r="C38" s="105"/>
      <c r="D38" s="105"/>
      <c r="E38" s="105"/>
      <c r="F38" s="28" t="s">
        <v>2</v>
      </c>
      <c r="G38" s="15">
        <f aca="true" t="shared" si="3" ref="G38:P38">SUM(G35:G35)</f>
        <v>0</v>
      </c>
      <c r="H38" s="12">
        <f t="shared" si="3"/>
        <v>0</v>
      </c>
      <c r="I38" s="12">
        <f t="shared" si="3"/>
        <v>0</v>
      </c>
      <c r="J38" s="15">
        <f t="shared" si="3"/>
        <v>0</v>
      </c>
      <c r="K38" s="15">
        <f t="shared" si="3"/>
        <v>0</v>
      </c>
      <c r="L38" s="12">
        <f t="shared" si="3"/>
        <v>120</v>
      </c>
      <c r="M38" s="12">
        <f t="shared" si="3"/>
        <v>19500</v>
      </c>
      <c r="N38" s="15">
        <f t="shared" si="3"/>
        <v>0</v>
      </c>
      <c r="O38" s="12">
        <f t="shared" si="3"/>
        <v>120</v>
      </c>
      <c r="P38" s="17">
        <f t="shared" si="3"/>
        <v>19500</v>
      </c>
      <c r="R38" s="59" t="s">
        <v>63</v>
      </c>
    </row>
    <row r="39" spans="1:16" ht="12.75">
      <c r="A39" s="104"/>
      <c r="B39" s="104"/>
      <c r="C39" s="104"/>
      <c r="D39" s="104"/>
      <c r="E39" s="104"/>
      <c r="F39" s="28" t="s">
        <v>2</v>
      </c>
      <c r="G39" s="15"/>
      <c r="H39" s="12"/>
      <c r="I39" s="13"/>
      <c r="J39" s="11"/>
      <c r="K39" s="12"/>
      <c r="L39" s="12"/>
      <c r="M39" s="13"/>
      <c r="N39" s="12"/>
      <c r="O39" s="12"/>
      <c r="P39" s="13"/>
    </row>
    <row r="40" spans="1:18" ht="12" customHeight="1">
      <c r="A40" s="104" t="s">
        <v>20</v>
      </c>
      <c r="B40" s="104"/>
      <c r="C40" s="104"/>
      <c r="D40" s="104"/>
      <c r="E40" s="104"/>
      <c r="G40" s="15" t="s">
        <v>3</v>
      </c>
      <c r="H40" s="12" t="s">
        <v>3</v>
      </c>
      <c r="I40" s="13" t="s">
        <v>3</v>
      </c>
      <c r="J40" s="11" t="s">
        <v>3</v>
      </c>
      <c r="K40" s="12" t="s">
        <v>3</v>
      </c>
      <c r="L40" s="12" t="s">
        <v>3</v>
      </c>
      <c r="M40" s="13" t="s">
        <v>3</v>
      </c>
      <c r="N40" s="12" t="s">
        <v>3</v>
      </c>
      <c r="O40" s="12" t="s">
        <v>3</v>
      </c>
      <c r="P40" s="13" t="s">
        <v>3</v>
      </c>
      <c r="R40" s="59" t="s">
        <v>63</v>
      </c>
    </row>
    <row r="41" spans="1:18" ht="12.75">
      <c r="A41" s="106" t="s">
        <v>46</v>
      </c>
      <c r="B41" s="106"/>
      <c r="C41" s="106"/>
      <c r="D41" s="106"/>
      <c r="E41" s="106"/>
      <c r="F41" s="28" t="s">
        <v>2</v>
      </c>
      <c r="G41" s="15">
        <v>0</v>
      </c>
      <c r="H41" s="12">
        <v>0</v>
      </c>
      <c r="I41" s="17">
        <v>1386</v>
      </c>
      <c r="J41" s="11">
        <v>0</v>
      </c>
      <c r="K41" s="12">
        <v>0</v>
      </c>
      <c r="L41" s="12">
        <v>0</v>
      </c>
      <c r="M41" s="17">
        <v>0</v>
      </c>
      <c r="N41" s="12">
        <f aca="true" t="shared" si="4" ref="N41:O51">G41+K41</f>
        <v>0</v>
      </c>
      <c r="O41" s="12">
        <f t="shared" si="4"/>
        <v>0</v>
      </c>
      <c r="P41" s="17">
        <f aca="true" t="shared" si="5" ref="P41:P51">I41+J41+M41</f>
        <v>1386</v>
      </c>
      <c r="R41" s="59" t="s">
        <v>63</v>
      </c>
    </row>
    <row r="42" spans="1:18" ht="12.75">
      <c r="A42" s="107" t="s">
        <v>47</v>
      </c>
      <c r="B42" s="107"/>
      <c r="C42" s="107"/>
      <c r="D42" s="107"/>
      <c r="E42" s="107"/>
      <c r="F42" s="16" t="s">
        <v>2</v>
      </c>
      <c r="G42" s="15">
        <v>0</v>
      </c>
      <c r="H42" s="12">
        <v>0</v>
      </c>
      <c r="I42" s="17">
        <v>658</v>
      </c>
      <c r="J42" s="11">
        <v>0</v>
      </c>
      <c r="K42" s="12">
        <v>0</v>
      </c>
      <c r="L42" s="12">
        <v>0</v>
      </c>
      <c r="M42" s="17">
        <v>0</v>
      </c>
      <c r="N42" s="12">
        <f t="shared" si="4"/>
        <v>0</v>
      </c>
      <c r="O42" s="12">
        <f t="shared" si="4"/>
        <v>0</v>
      </c>
      <c r="P42" s="17">
        <f t="shared" si="5"/>
        <v>658</v>
      </c>
      <c r="R42" s="59" t="s">
        <v>63</v>
      </c>
    </row>
    <row r="43" spans="1:18" ht="12.75">
      <c r="A43" s="107" t="s">
        <v>48</v>
      </c>
      <c r="B43" s="107"/>
      <c r="C43" s="107"/>
      <c r="D43" s="107"/>
      <c r="E43" s="107"/>
      <c r="F43" s="16" t="s">
        <v>3</v>
      </c>
      <c r="G43" s="15">
        <v>0</v>
      </c>
      <c r="H43" s="12">
        <v>0</v>
      </c>
      <c r="I43" s="17">
        <v>53</v>
      </c>
      <c r="J43" s="11">
        <v>0</v>
      </c>
      <c r="K43" s="12">
        <v>0</v>
      </c>
      <c r="L43" s="12">
        <v>0</v>
      </c>
      <c r="M43" s="17">
        <v>0</v>
      </c>
      <c r="N43" s="12">
        <f t="shared" si="4"/>
        <v>0</v>
      </c>
      <c r="O43" s="12">
        <f t="shared" si="4"/>
        <v>0</v>
      </c>
      <c r="P43" s="17">
        <f t="shared" si="5"/>
        <v>53</v>
      </c>
      <c r="R43" s="59" t="s">
        <v>63</v>
      </c>
    </row>
    <row r="44" spans="1:18" ht="12.75">
      <c r="A44" s="107" t="s">
        <v>49</v>
      </c>
      <c r="B44" s="107"/>
      <c r="C44" s="107"/>
      <c r="D44" s="107"/>
      <c r="E44" s="107"/>
      <c r="F44" s="16" t="s">
        <v>3</v>
      </c>
      <c r="G44" s="15">
        <v>0</v>
      </c>
      <c r="H44" s="12">
        <v>0</v>
      </c>
      <c r="I44" s="17">
        <v>84</v>
      </c>
      <c r="J44" s="11">
        <v>0</v>
      </c>
      <c r="K44" s="12">
        <v>0</v>
      </c>
      <c r="L44" s="12">
        <v>0</v>
      </c>
      <c r="M44" s="17">
        <v>0</v>
      </c>
      <c r="N44" s="12">
        <f t="shared" si="4"/>
        <v>0</v>
      </c>
      <c r="O44" s="12">
        <f t="shared" si="4"/>
        <v>0</v>
      </c>
      <c r="P44" s="17">
        <f t="shared" si="5"/>
        <v>84</v>
      </c>
      <c r="R44" s="59" t="s">
        <v>63</v>
      </c>
    </row>
    <row r="45" spans="1:18" ht="12.75">
      <c r="A45" s="106" t="s">
        <v>50</v>
      </c>
      <c r="B45" s="106"/>
      <c r="C45" s="106"/>
      <c r="D45" s="106"/>
      <c r="E45" s="106"/>
      <c r="F45" s="28" t="s">
        <v>3</v>
      </c>
      <c r="G45" s="15">
        <v>0</v>
      </c>
      <c r="H45" s="12">
        <v>0</v>
      </c>
      <c r="I45" s="17">
        <v>176</v>
      </c>
      <c r="J45" s="11">
        <v>0</v>
      </c>
      <c r="K45" s="12">
        <v>0</v>
      </c>
      <c r="L45" s="12">
        <v>0</v>
      </c>
      <c r="M45" s="17">
        <v>0</v>
      </c>
      <c r="N45" s="12">
        <f t="shared" si="4"/>
        <v>0</v>
      </c>
      <c r="O45" s="12">
        <f t="shared" si="4"/>
        <v>0</v>
      </c>
      <c r="P45" s="17">
        <f t="shared" si="5"/>
        <v>176</v>
      </c>
      <c r="R45" s="59" t="s">
        <v>63</v>
      </c>
    </row>
    <row r="46" spans="1:18" ht="12.75">
      <c r="A46" s="106" t="s">
        <v>51</v>
      </c>
      <c r="B46" s="106"/>
      <c r="C46" s="106"/>
      <c r="D46" s="106"/>
      <c r="E46" s="106"/>
      <c r="G46" s="15">
        <v>0</v>
      </c>
      <c r="H46" s="12">
        <v>0</v>
      </c>
      <c r="I46" s="17">
        <v>1414</v>
      </c>
      <c r="J46" s="11"/>
      <c r="K46" s="12">
        <v>0</v>
      </c>
      <c r="L46" s="12">
        <v>0</v>
      </c>
      <c r="M46" s="17">
        <v>0</v>
      </c>
      <c r="N46" s="12">
        <f t="shared" si="4"/>
        <v>0</v>
      </c>
      <c r="O46" s="12">
        <f t="shared" si="4"/>
        <v>0</v>
      </c>
      <c r="P46" s="17">
        <f t="shared" si="5"/>
        <v>1414</v>
      </c>
      <c r="R46" s="59" t="s">
        <v>63</v>
      </c>
    </row>
    <row r="47" spans="1:18" ht="12.75">
      <c r="A47" s="106" t="s">
        <v>52</v>
      </c>
      <c r="B47" s="106"/>
      <c r="C47" s="106"/>
      <c r="D47" s="106"/>
      <c r="E47" s="106"/>
      <c r="G47" s="15">
        <v>0</v>
      </c>
      <c r="H47" s="12">
        <v>0</v>
      </c>
      <c r="I47" s="17">
        <v>6</v>
      </c>
      <c r="J47" s="11"/>
      <c r="K47" s="12">
        <v>0</v>
      </c>
      <c r="L47" s="12">
        <v>0</v>
      </c>
      <c r="M47" s="17">
        <v>0</v>
      </c>
      <c r="N47" s="12">
        <f t="shared" si="4"/>
        <v>0</v>
      </c>
      <c r="O47" s="12">
        <f t="shared" si="4"/>
        <v>0</v>
      </c>
      <c r="P47" s="17">
        <f t="shared" si="5"/>
        <v>6</v>
      </c>
      <c r="R47" s="59" t="s">
        <v>63</v>
      </c>
    </row>
    <row r="48" spans="1:18" ht="12.75">
      <c r="A48" s="106" t="s">
        <v>62</v>
      </c>
      <c r="B48" s="106"/>
      <c r="C48" s="106"/>
      <c r="D48" s="106"/>
      <c r="E48" s="106"/>
      <c r="G48" s="15">
        <v>0</v>
      </c>
      <c r="H48" s="12">
        <v>0</v>
      </c>
      <c r="I48" s="17">
        <v>3340</v>
      </c>
      <c r="J48" s="11"/>
      <c r="K48" s="12">
        <v>0</v>
      </c>
      <c r="L48" s="12">
        <v>0</v>
      </c>
      <c r="M48" s="17">
        <v>0</v>
      </c>
      <c r="N48" s="12">
        <f t="shared" si="4"/>
        <v>0</v>
      </c>
      <c r="O48" s="12">
        <f t="shared" si="4"/>
        <v>0</v>
      </c>
      <c r="P48" s="17">
        <f t="shared" si="5"/>
        <v>3340</v>
      </c>
      <c r="R48" s="59" t="s">
        <v>63</v>
      </c>
    </row>
    <row r="49" spans="1:18" ht="12.75">
      <c r="A49" s="106" t="s">
        <v>53</v>
      </c>
      <c r="B49" s="106"/>
      <c r="C49" s="106"/>
      <c r="D49" s="106"/>
      <c r="E49" s="106"/>
      <c r="G49" s="15">
        <v>0</v>
      </c>
      <c r="H49" s="12">
        <v>0</v>
      </c>
      <c r="I49" s="17">
        <v>1</v>
      </c>
      <c r="J49" s="11"/>
      <c r="K49" s="12">
        <v>0</v>
      </c>
      <c r="L49" s="12">
        <v>0</v>
      </c>
      <c r="M49" s="17">
        <v>0</v>
      </c>
      <c r="N49" s="12">
        <f t="shared" si="4"/>
        <v>0</v>
      </c>
      <c r="O49" s="12">
        <f t="shared" si="4"/>
        <v>0</v>
      </c>
      <c r="P49" s="17">
        <f t="shared" si="5"/>
        <v>1</v>
      </c>
      <c r="R49" s="59" t="s">
        <v>63</v>
      </c>
    </row>
    <row r="50" spans="1:18" ht="12.75">
      <c r="A50" s="106" t="s">
        <v>54</v>
      </c>
      <c r="B50" s="106"/>
      <c r="C50" s="106"/>
      <c r="D50" s="106"/>
      <c r="E50" s="106"/>
      <c r="G50" s="15">
        <v>0</v>
      </c>
      <c r="H50" s="12">
        <v>0</v>
      </c>
      <c r="I50" s="17">
        <v>1</v>
      </c>
      <c r="J50" s="11"/>
      <c r="K50" s="12">
        <v>0</v>
      </c>
      <c r="L50" s="12">
        <v>0</v>
      </c>
      <c r="M50" s="17">
        <v>0</v>
      </c>
      <c r="N50" s="12">
        <f t="shared" si="4"/>
        <v>0</v>
      </c>
      <c r="O50" s="12">
        <f t="shared" si="4"/>
        <v>0</v>
      </c>
      <c r="P50" s="17">
        <f t="shared" si="5"/>
        <v>1</v>
      </c>
      <c r="R50" s="59" t="s">
        <v>63</v>
      </c>
    </row>
    <row r="51" spans="1:18" ht="12.75">
      <c r="A51" s="107" t="s">
        <v>55</v>
      </c>
      <c r="B51" s="107"/>
      <c r="C51" s="107"/>
      <c r="D51" s="107"/>
      <c r="E51" s="107"/>
      <c r="F51" s="28" t="s">
        <v>3</v>
      </c>
      <c r="G51" s="15">
        <v>0</v>
      </c>
      <c r="H51" s="12">
        <v>0</v>
      </c>
      <c r="I51" s="17">
        <v>1100</v>
      </c>
      <c r="J51" s="11">
        <v>0</v>
      </c>
      <c r="K51" s="12">
        <v>0</v>
      </c>
      <c r="L51" s="12">
        <v>0</v>
      </c>
      <c r="M51" s="17">
        <v>0</v>
      </c>
      <c r="N51" s="12">
        <f t="shared" si="4"/>
        <v>0</v>
      </c>
      <c r="O51" s="12">
        <f t="shared" si="4"/>
        <v>0</v>
      </c>
      <c r="P51" s="17">
        <f t="shared" si="5"/>
        <v>1100</v>
      </c>
      <c r="R51" s="59" t="s">
        <v>63</v>
      </c>
    </row>
    <row r="52" spans="1:16" ht="12.75">
      <c r="A52" s="104"/>
      <c r="B52" s="104"/>
      <c r="C52" s="104"/>
      <c r="D52" s="104"/>
      <c r="E52" s="104"/>
      <c r="G52" s="15"/>
      <c r="H52" s="12"/>
      <c r="I52" s="17"/>
      <c r="J52" s="11"/>
      <c r="K52" s="12"/>
      <c r="L52" s="12"/>
      <c r="M52" s="13"/>
      <c r="N52" s="12"/>
      <c r="O52" s="12"/>
      <c r="P52" s="17"/>
    </row>
    <row r="53" spans="1:18" ht="12.75">
      <c r="A53" s="105" t="s">
        <v>56</v>
      </c>
      <c r="B53" s="105"/>
      <c r="C53" s="105"/>
      <c r="D53" s="105"/>
      <c r="E53" s="105"/>
      <c r="F53" s="28" t="s">
        <v>2</v>
      </c>
      <c r="G53" s="15">
        <f>SUM(G40:G51)</f>
        <v>0</v>
      </c>
      <c r="H53" s="12">
        <f aca="true" t="shared" si="6" ref="H53:P53">SUM(H40:H51)</f>
        <v>0</v>
      </c>
      <c r="I53" s="17">
        <f t="shared" si="6"/>
        <v>8219</v>
      </c>
      <c r="J53" s="37">
        <f t="shared" si="6"/>
        <v>0</v>
      </c>
      <c r="K53" s="12">
        <f>SUM(K40:K51)</f>
        <v>0</v>
      </c>
      <c r="L53" s="12">
        <f>SUM(L40:L51)</f>
        <v>0</v>
      </c>
      <c r="M53" s="17">
        <f>SUM(M40:M51)</f>
        <v>0</v>
      </c>
      <c r="N53" s="12">
        <f t="shared" si="6"/>
        <v>0</v>
      </c>
      <c r="O53" s="12">
        <f t="shared" si="6"/>
        <v>0</v>
      </c>
      <c r="P53" s="17">
        <f t="shared" si="6"/>
        <v>8219</v>
      </c>
      <c r="Q53" s="16"/>
      <c r="R53" s="59" t="s">
        <v>63</v>
      </c>
    </row>
    <row r="54" spans="1:16" ht="12.75">
      <c r="A54" s="104"/>
      <c r="B54" s="104"/>
      <c r="C54" s="104"/>
      <c r="D54" s="104"/>
      <c r="E54" s="104"/>
      <c r="G54" s="15"/>
      <c r="H54" s="12"/>
      <c r="I54" s="13"/>
      <c r="J54" s="11" t="s">
        <v>2</v>
      </c>
      <c r="K54" s="12"/>
      <c r="L54" s="12"/>
      <c r="M54" s="13"/>
      <c r="N54" s="12"/>
      <c r="O54" s="12"/>
      <c r="P54" s="13"/>
    </row>
    <row r="55" spans="1:18" ht="12.75">
      <c r="A55" s="104" t="s">
        <v>21</v>
      </c>
      <c r="B55" s="104"/>
      <c r="C55" s="104"/>
      <c r="D55" s="104"/>
      <c r="E55" s="104"/>
      <c r="G55" s="15"/>
      <c r="H55" s="12"/>
      <c r="I55" s="13"/>
      <c r="J55" s="11"/>
      <c r="K55" s="12"/>
      <c r="L55" s="12"/>
      <c r="M55" s="13"/>
      <c r="N55" s="12"/>
      <c r="O55" s="12"/>
      <c r="P55" s="13"/>
      <c r="R55" s="59" t="s">
        <v>63</v>
      </c>
    </row>
    <row r="56" spans="1:18" ht="12.75">
      <c r="A56" s="104" t="s">
        <v>57</v>
      </c>
      <c r="B56" s="104"/>
      <c r="C56" s="104"/>
      <c r="D56" s="104"/>
      <c r="E56" s="104"/>
      <c r="F56" s="28" t="s">
        <v>3</v>
      </c>
      <c r="G56" s="15">
        <v>0</v>
      </c>
      <c r="H56" s="12">
        <v>0</v>
      </c>
      <c r="I56" s="13">
        <v>-246</v>
      </c>
      <c r="J56" s="11">
        <v>0</v>
      </c>
      <c r="K56" s="12">
        <v>0</v>
      </c>
      <c r="L56" s="12">
        <v>0</v>
      </c>
      <c r="M56" s="18">
        <v>0</v>
      </c>
      <c r="N56" s="12">
        <f>G56+K56</f>
        <v>0</v>
      </c>
      <c r="O56" s="12">
        <f>H56+L56</f>
        <v>0</v>
      </c>
      <c r="P56" s="17">
        <f>I56+J56+M56</f>
        <v>-246</v>
      </c>
      <c r="R56" s="59" t="s">
        <v>63</v>
      </c>
    </row>
    <row r="57" spans="1:16" ht="12.75">
      <c r="A57" s="104"/>
      <c r="B57" s="104"/>
      <c r="C57" s="104"/>
      <c r="D57" s="104"/>
      <c r="E57" s="104"/>
      <c r="G57" s="15"/>
      <c r="H57" s="12"/>
      <c r="I57" s="17"/>
      <c r="J57" s="19"/>
      <c r="K57" s="12"/>
      <c r="L57" s="12"/>
      <c r="M57" s="13"/>
      <c r="N57" s="12"/>
      <c r="O57" s="12"/>
      <c r="P57" s="17"/>
    </row>
    <row r="58" spans="1:18" ht="12.75">
      <c r="A58" s="105" t="s">
        <v>58</v>
      </c>
      <c r="B58" s="105"/>
      <c r="C58" s="105"/>
      <c r="D58" s="105"/>
      <c r="E58" s="105"/>
      <c r="F58" s="28" t="s">
        <v>3</v>
      </c>
      <c r="G58" s="15">
        <f aca="true" t="shared" si="7" ref="G58:P58">SUM(G56:G56)</f>
        <v>0</v>
      </c>
      <c r="H58" s="12">
        <f t="shared" si="7"/>
        <v>0</v>
      </c>
      <c r="I58" s="17">
        <f t="shared" si="7"/>
        <v>-246</v>
      </c>
      <c r="J58" s="37">
        <f t="shared" si="7"/>
        <v>0</v>
      </c>
      <c r="K58" s="12">
        <f>SUM(K56:K56)</f>
        <v>0</v>
      </c>
      <c r="L58" s="12">
        <f>SUM(L56:L56)</f>
        <v>0</v>
      </c>
      <c r="M58" s="17">
        <f>SUM(M56:M56)</f>
        <v>0</v>
      </c>
      <c r="N58" s="12">
        <f t="shared" si="7"/>
        <v>0</v>
      </c>
      <c r="O58" s="12">
        <f t="shared" si="7"/>
        <v>0</v>
      </c>
      <c r="P58" s="17">
        <f t="shared" si="7"/>
        <v>-246</v>
      </c>
      <c r="Q58" s="16"/>
      <c r="R58" s="59" t="s">
        <v>63</v>
      </c>
    </row>
    <row r="59" spans="1:16" ht="15">
      <c r="A59" s="104"/>
      <c r="B59" s="104"/>
      <c r="C59" s="104"/>
      <c r="D59" s="104"/>
      <c r="E59" s="104"/>
      <c r="G59" s="44"/>
      <c r="H59" s="45"/>
      <c r="I59" s="46"/>
      <c r="J59" s="47"/>
      <c r="K59" s="45"/>
      <c r="L59" s="45"/>
      <c r="M59" s="46"/>
      <c r="N59" s="45"/>
      <c r="O59" s="45"/>
      <c r="P59" s="46"/>
    </row>
    <row r="60" spans="1:18" ht="12.75">
      <c r="A60" s="104" t="s">
        <v>59</v>
      </c>
      <c r="B60" s="104"/>
      <c r="C60" s="104"/>
      <c r="D60" s="104"/>
      <c r="E60" s="104"/>
      <c r="F60" s="28" t="s">
        <v>2</v>
      </c>
      <c r="G60" s="20">
        <f aca="true" t="shared" si="8" ref="G60:P60">G53+G58+G38</f>
        <v>0</v>
      </c>
      <c r="H60" s="21">
        <f t="shared" si="8"/>
        <v>0</v>
      </c>
      <c r="I60" s="22">
        <f t="shared" si="8"/>
        <v>7973</v>
      </c>
      <c r="J60" s="38">
        <f t="shared" si="8"/>
        <v>0</v>
      </c>
      <c r="K60" s="20">
        <f>K53+K58+K38</f>
        <v>0</v>
      </c>
      <c r="L60" s="21">
        <f>L53+L58+L38</f>
        <v>120</v>
      </c>
      <c r="M60" s="22">
        <f>M53+M58+M38</f>
        <v>19500</v>
      </c>
      <c r="N60" s="20">
        <f t="shared" si="8"/>
        <v>0</v>
      </c>
      <c r="O60" s="21">
        <f t="shared" si="8"/>
        <v>120</v>
      </c>
      <c r="P60" s="22">
        <f t="shared" si="8"/>
        <v>27473</v>
      </c>
      <c r="Q60" s="16"/>
      <c r="R60" s="59" t="s">
        <v>63</v>
      </c>
    </row>
    <row r="61" spans="1:17" ht="12.75">
      <c r="A61" s="104"/>
      <c r="B61" s="104"/>
      <c r="C61" s="104"/>
      <c r="D61" s="104"/>
      <c r="E61" s="104"/>
      <c r="G61" s="20"/>
      <c r="H61" s="21"/>
      <c r="I61" s="22"/>
      <c r="J61" s="38"/>
      <c r="K61" s="20"/>
      <c r="L61" s="21"/>
      <c r="M61" s="22"/>
      <c r="N61" s="20"/>
      <c r="O61" s="21"/>
      <c r="P61" s="22"/>
      <c r="Q61" s="16"/>
    </row>
    <row r="62" spans="1:18" ht="12.75">
      <c r="A62" s="104" t="s">
        <v>60</v>
      </c>
      <c r="B62" s="104"/>
      <c r="C62" s="104"/>
      <c r="D62" s="104"/>
      <c r="E62" s="104"/>
      <c r="F62" s="28" t="s">
        <v>2</v>
      </c>
      <c r="G62" s="20">
        <f aca="true" t="shared" si="9" ref="G62:O62">G24+G60</f>
        <v>0</v>
      </c>
      <c r="H62" s="21">
        <f t="shared" si="9"/>
        <v>0</v>
      </c>
      <c r="I62" s="22">
        <f>I30+I60</f>
        <v>15373</v>
      </c>
      <c r="J62" s="20">
        <f t="shared" si="9"/>
        <v>0</v>
      </c>
      <c r="K62" s="20">
        <f>K24+K60</f>
        <v>0</v>
      </c>
      <c r="L62" s="21">
        <f>L24+L60</f>
        <v>120</v>
      </c>
      <c r="M62" s="22">
        <f>M24+M60</f>
        <v>19500</v>
      </c>
      <c r="N62" s="20">
        <f t="shared" si="9"/>
        <v>0</v>
      </c>
      <c r="O62" s="21">
        <f t="shared" si="9"/>
        <v>120</v>
      </c>
      <c r="P62" s="22">
        <f>P30+P60</f>
        <v>34873</v>
      </c>
      <c r="Q62" s="16"/>
      <c r="R62" s="59" t="s">
        <v>63</v>
      </c>
    </row>
    <row r="63" spans="1:17" ht="12.75">
      <c r="A63" s="104"/>
      <c r="B63" s="104"/>
      <c r="C63" s="104"/>
      <c r="D63" s="104"/>
      <c r="E63" s="104"/>
      <c r="G63" s="15"/>
      <c r="H63" s="12"/>
      <c r="I63" s="17"/>
      <c r="J63" s="15"/>
      <c r="K63" s="15"/>
      <c r="L63" s="12"/>
      <c r="M63" s="17"/>
      <c r="N63" s="15"/>
      <c r="O63" s="12"/>
      <c r="P63" s="17"/>
      <c r="Q63" s="16"/>
    </row>
    <row r="64" spans="1:18" ht="12.75">
      <c r="A64" s="104" t="s">
        <v>25</v>
      </c>
      <c r="B64" s="104"/>
      <c r="C64" s="104"/>
      <c r="D64" s="104"/>
      <c r="E64" s="104"/>
      <c r="F64" s="28" t="s">
        <v>2</v>
      </c>
      <c r="G64" s="15">
        <f aca="true" t="shared" si="10" ref="G64:N64">G11+G62</f>
        <v>542</v>
      </c>
      <c r="H64" s="12">
        <f t="shared" si="10"/>
        <v>544</v>
      </c>
      <c r="I64" s="17">
        <f>I13+I62</f>
        <v>105805</v>
      </c>
      <c r="J64" s="15" t="e">
        <f t="shared" si="10"/>
        <v>#REF!</v>
      </c>
      <c r="K64" s="15">
        <f>K11+K62</f>
        <v>0</v>
      </c>
      <c r="L64" s="12">
        <v>120</v>
      </c>
      <c r="M64" s="17">
        <v>19500</v>
      </c>
      <c r="N64" s="15">
        <f t="shared" si="10"/>
        <v>542</v>
      </c>
      <c r="O64" s="12">
        <v>664</v>
      </c>
      <c r="P64" s="17">
        <f>M64+I64</f>
        <v>125305</v>
      </c>
      <c r="R64" s="59" t="s">
        <v>63</v>
      </c>
    </row>
    <row r="65" spans="1:16" ht="12.75">
      <c r="A65" s="104"/>
      <c r="B65" s="104"/>
      <c r="C65" s="104"/>
      <c r="D65" s="104"/>
      <c r="E65" s="104"/>
      <c r="G65" s="15"/>
      <c r="H65" s="12"/>
      <c r="I65" s="17"/>
      <c r="J65" s="11"/>
      <c r="K65" s="12"/>
      <c r="L65" s="12"/>
      <c r="M65" s="17"/>
      <c r="N65" s="12"/>
      <c r="O65" s="12"/>
      <c r="P65" s="17"/>
    </row>
    <row r="66" spans="1:16" ht="12" customHeight="1" hidden="1">
      <c r="A66" s="112" t="s">
        <v>29</v>
      </c>
      <c r="B66" s="54"/>
      <c r="C66" s="54"/>
      <c r="D66" s="54"/>
      <c r="E66" s="54"/>
      <c r="F66" s="28" t="s">
        <v>2</v>
      </c>
      <c r="G66" s="15"/>
      <c r="H66" s="12"/>
      <c r="I66" s="13"/>
      <c r="J66" s="11"/>
      <c r="K66" s="12"/>
      <c r="L66" s="12"/>
      <c r="M66" s="13"/>
      <c r="N66" s="12"/>
      <c r="O66" s="12"/>
      <c r="P66" s="13"/>
    </row>
    <row r="67" spans="1:16" ht="12.75" hidden="1">
      <c r="A67" s="115"/>
      <c r="B67" s="54"/>
      <c r="C67" s="54"/>
      <c r="D67" s="54"/>
      <c r="E67" s="54"/>
      <c r="G67" s="15"/>
      <c r="H67" s="12"/>
      <c r="I67" s="13"/>
      <c r="J67" s="11"/>
      <c r="K67" s="12"/>
      <c r="L67" s="12"/>
      <c r="M67" s="13"/>
      <c r="N67" s="12"/>
      <c r="O67" s="12"/>
      <c r="P67" s="13"/>
    </row>
    <row r="68" spans="1:16" ht="12.75" hidden="1">
      <c r="A68" s="57" t="s">
        <v>30</v>
      </c>
      <c r="B68" s="54"/>
      <c r="C68" s="54"/>
      <c r="D68" s="54"/>
      <c r="E68" s="54"/>
      <c r="F68" s="28" t="s">
        <v>2</v>
      </c>
      <c r="G68" s="15">
        <v>0</v>
      </c>
      <c r="H68" s="12">
        <v>0</v>
      </c>
      <c r="I68" s="17">
        <v>0</v>
      </c>
      <c r="J68" s="11">
        <v>0</v>
      </c>
      <c r="K68" s="12">
        <v>0</v>
      </c>
      <c r="L68" s="12">
        <v>0</v>
      </c>
      <c r="M68" s="13">
        <v>0</v>
      </c>
      <c r="N68" s="12">
        <f>G68+K68</f>
        <v>0</v>
      </c>
      <c r="O68" s="12">
        <f>H68+L68</f>
        <v>0</v>
      </c>
      <c r="P68" s="17">
        <f>I68+J68+M68</f>
        <v>0</v>
      </c>
    </row>
    <row r="69" spans="1:16" ht="12.75" customHeight="1" hidden="1">
      <c r="A69" s="57" t="s">
        <v>31</v>
      </c>
      <c r="B69" s="116"/>
      <c r="C69" s="116"/>
      <c r="D69" s="116"/>
      <c r="E69" s="116"/>
      <c r="F69" s="28" t="s">
        <v>2</v>
      </c>
      <c r="G69" s="15">
        <v>0</v>
      </c>
      <c r="H69" s="12">
        <v>0</v>
      </c>
      <c r="I69" s="17">
        <v>0</v>
      </c>
      <c r="J69" s="11">
        <v>0</v>
      </c>
      <c r="K69" s="12">
        <v>0</v>
      </c>
      <c r="L69" s="12">
        <v>0</v>
      </c>
      <c r="M69" s="13">
        <v>0</v>
      </c>
      <c r="N69" s="12">
        <f>G69+K69</f>
        <v>0</v>
      </c>
      <c r="O69" s="12">
        <f>H69+L69</f>
        <v>0</v>
      </c>
      <c r="P69" s="17">
        <f>I69+J69+M69</f>
        <v>0</v>
      </c>
    </row>
    <row r="70" spans="1:16" ht="12.75" hidden="1">
      <c r="A70" s="55" t="s">
        <v>32</v>
      </c>
      <c r="B70" s="54"/>
      <c r="C70" s="54"/>
      <c r="D70" s="54"/>
      <c r="E70" s="54"/>
      <c r="F70" s="28" t="s">
        <v>2</v>
      </c>
      <c r="G70" s="15">
        <f aca="true" t="shared" si="11" ref="G70:P70">SUM(G68:G69)</f>
        <v>0</v>
      </c>
      <c r="H70" s="12">
        <f t="shared" si="11"/>
        <v>0</v>
      </c>
      <c r="I70" s="17">
        <f t="shared" si="11"/>
        <v>0</v>
      </c>
      <c r="J70" s="11">
        <f t="shared" si="11"/>
        <v>0</v>
      </c>
      <c r="K70" s="12">
        <f>SUM(K68:K69)</f>
        <v>0</v>
      </c>
      <c r="L70" s="12">
        <f>SUM(L68:L69)</f>
        <v>0</v>
      </c>
      <c r="M70" s="13">
        <f>SUM(M68:M69)</f>
        <v>0</v>
      </c>
      <c r="N70" s="12">
        <f t="shared" si="11"/>
        <v>0</v>
      </c>
      <c r="O70" s="12">
        <f t="shared" si="11"/>
        <v>0</v>
      </c>
      <c r="P70" s="17">
        <f t="shared" si="11"/>
        <v>0</v>
      </c>
    </row>
    <row r="71" spans="1:16" ht="12.75" hidden="1">
      <c r="A71" s="54"/>
      <c r="B71" s="54"/>
      <c r="C71" s="54"/>
      <c r="D71" s="54"/>
      <c r="E71" s="54"/>
      <c r="F71" s="28" t="s">
        <v>3</v>
      </c>
      <c r="G71" s="38"/>
      <c r="H71" s="39"/>
      <c r="I71" s="41"/>
      <c r="J71" s="23"/>
      <c r="K71" s="39"/>
      <c r="L71" s="39"/>
      <c r="M71" s="41"/>
      <c r="N71" s="39"/>
      <c r="O71" s="39"/>
      <c r="P71" s="41"/>
    </row>
    <row r="72" spans="1:18" ht="12.75">
      <c r="A72" s="104" t="s">
        <v>26</v>
      </c>
      <c r="B72" s="104"/>
      <c r="C72" s="104"/>
      <c r="D72" s="104"/>
      <c r="E72" s="104"/>
      <c r="F72" s="28" t="s">
        <v>3</v>
      </c>
      <c r="G72" s="20">
        <f aca="true" t="shared" si="12" ref="G72:P72">SUM(G64,G70)</f>
        <v>542</v>
      </c>
      <c r="H72" s="21">
        <f t="shared" si="12"/>
        <v>544</v>
      </c>
      <c r="I72" s="22">
        <f t="shared" si="12"/>
        <v>105805</v>
      </c>
      <c r="J72" s="48" t="e">
        <f t="shared" si="12"/>
        <v>#REF!</v>
      </c>
      <c r="K72" s="21">
        <f>SUM(K64,K70)</f>
        <v>0</v>
      </c>
      <c r="L72" s="21">
        <f>SUM(L64,L70)</f>
        <v>120</v>
      </c>
      <c r="M72" s="22">
        <f>SUM(M64,M70)</f>
        <v>19500</v>
      </c>
      <c r="N72" s="21">
        <f t="shared" si="12"/>
        <v>542</v>
      </c>
      <c r="O72" s="21">
        <f t="shared" si="12"/>
        <v>664</v>
      </c>
      <c r="P72" s="22">
        <f t="shared" si="12"/>
        <v>125305</v>
      </c>
      <c r="R72" s="59" t="s">
        <v>63</v>
      </c>
    </row>
    <row r="73" spans="1:18" ht="12.75">
      <c r="A73" s="104" t="s">
        <v>73</v>
      </c>
      <c r="B73" s="104"/>
      <c r="C73" s="104"/>
      <c r="D73" s="104"/>
      <c r="E73" s="104"/>
      <c r="F73" s="28" t="s">
        <v>3</v>
      </c>
      <c r="G73" s="38">
        <f aca="true" t="shared" si="13" ref="G73:P73">SUM(G72-G11)</f>
        <v>0</v>
      </c>
      <c r="H73" s="39">
        <f t="shared" si="13"/>
        <v>0</v>
      </c>
      <c r="I73" s="42">
        <f t="shared" si="13"/>
        <v>7973</v>
      </c>
      <c r="J73" s="43" t="e">
        <f t="shared" si="13"/>
        <v>#REF!</v>
      </c>
      <c r="K73" s="38">
        <f>SUM(K72-K11)</f>
        <v>0</v>
      </c>
      <c r="L73" s="68">
        <f>SUM(L72-L11)</f>
        <v>-119</v>
      </c>
      <c r="M73" s="66">
        <f>SUM(M72-M11)</f>
        <v>-19500</v>
      </c>
      <c r="N73" s="38">
        <f t="shared" si="13"/>
        <v>0</v>
      </c>
      <c r="O73" s="39">
        <f t="shared" si="13"/>
        <v>-119</v>
      </c>
      <c r="P73" s="42">
        <f t="shared" si="13"/>
        <v>-11527</v>
      </c>
      <c r="R73" s="59" t="s">
        <v>63</v>
      </c>
    </row>
    <row r="74" spans="9:16" ht="12.75">
      <c r="I74" s="30"/>
      <c r="M74" s="30"/>
      <c r="P74" s="30"/>
    </row>
    <row r="76" spans="1:18" ht="12.75">
      <c r="A76" s="28" t="s">
        <v>75</v>
      </c>
      <c r="R76" s="59" t="s">
        <v>63</v>
      </c>
    </row>
    <row r="77" spans="1:18" ht="12.75">
      <c r="A77" s="28" t="s">
        <v>76</v>
      </c>
      <c r="R77" s="59" t="s">
        <v>63</v>
      </c>
    </row>
    <row r="78" spans="1:255" ht="15" hidden="1">
      <c r="A78" s="49" t="s">
        <v>1</v>
      </c>
      <c r="B78" s="50"/>
      <c r="C78" s="50"/>
      <c r="D78" s="50"/>
      <c r="E78" s="50"/>
      <c r="F78" s="50"/>
      <c r="G78" s="51"/>
      <c r="H78" s="51"/>
      <c r="I78" s="50"/>
      <c r="J78" s="50"/>
      <c r="K78" s="51"/>
      <c r="L78" s="51"/>
      <c r="M78" s="50"/>
      <c r="N78" s="51"/>
      <c r="O78" s="51"/>
      <c r="P78" s="50"/>
      <c r="Q78" s="52"/>
      <c r="R78" s="60"/>
      <c r="S78" s="52"/>
      <c r="T78" s="52"/>
      <c r="V78" s="52"/>
      <c r="W78" s="52"/>
      <c r="X78" s="52"/>
      <c r="Y78" s="52"/>
      <c r="AA78" s="52"/>
      <c r="AB78" s="52"/>
      <c r="AC78" s="52"/>
      <c r="AD78" s="52"/>
      <c r="AF78" s="52"/>
      <c r="AG78" s="52"/>
      <c r="AH78" s="52"/>
      <c r="AI78" s="52"/>
      <c r="AK78" s="52"/>
      <c r="AL78" s="52"/>
      <c r="AM78" s="52"/>
      <c r="AN78" s="52"/>
      <c r="AP78" s="52"/>
      <c r="AQ78" s="52"/>
      <c r="AR78" s="52"/>
      <c r="AS78" s="52"/>
      <c r="AU78" s="52"/>
      <c r="AV78" s="52"/>
      <c r="AW78" s="52"/>
      <c r="AX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c r="ID78" s="52"/>
      <c r="IE78" s="52"/>
      <c r="IF78" s="52"/>
      <c r="IG78" s="52"/>
      <c r="IH78" s="52"/>
      <c r="II78" s="52"/>
      <c r="IJ78" s="52"/>
      <c r="IK78" s="52"/>
      <c r="IL78" s="52"/>
      <c r="IM78" s="52"/>
      <c r="IN78" s="52"/>
      <c r="IO78" s="52"/>
      <c r="IP78" s="52"/>
      <c r="IQ78" s="52"/>
      <c r="IR78" s="52"/>
      <c r="IS78" s="52"/>
      <c r="IT78" s="52"/>
      <c r="IU78" s="52"/>
    </row>
    <row r="79" ht="12.75" hidden="1"/>
    <row r="80" spans="1:16" ht="12.75" hidden="1">
      <c r="A80" s="71" t="s">
        <v>35</v>
      </c>
      <c r="B80" s="71"/>
      <c r="C80" s="71"/>
      <c r="D80" s="71"/>
      <c r="E80" s="71"/>
      <c r="F80" s="71"/>
      <c r="G80" s="71"/>
      <c r="H80" s="71"/>
      <c r="I80" s="71"/>
      <c r="J80" s="71"/>
      <c r="K80" s="71"/>
      <c r="L80" s="71"/>
      <c r="M80" s="71"/>
      <c r="N80" s="71"/>
      <c r="O80" s="71"/>
      <c r="P80" s="71"/>
    </row>
    <row r="81" spans="1:16" ht="12.75" hidden="1">
      <c r="A81" s="71"/>
      <c r="B81" s="71"/>
      <c r="C81" s="71"/>
      <c r="D81" s="71"/>
      <c r="E81" s="71"/>
      <c r="F81" s="71"/>
      <c r="G81" s="71"/>
      <c r="H81" s="71"/>
      <c r="I81" s="71"/>
      <c r="J81" s="71"/>
      <c r="K81" s="71"/>
      <c r="L81" s="71"/>
      <c r="M81" s="71"/>
      <c r="N81" s="71"/>
      <c r="O81" s="71"/>
      <c r="P81" s="71"/>
    </row>
    <row r="82" spans="1:16" ht="1.5" customHeight="1" hidden="1">
      <c r="A82" s="71"/>
      <c r="B82" s="71"/>
      <c r="C82" s="71"/>
      <c r="D82" s="71"/>
      <c r="E82" s="71"/>
      <c r="F82" s="71"/>
      <c r="G82" s="71"/>
      <c r="H82" s="71"/>
      <c r="I82" s="71"/>
      <c r="J82" s="71"/>
      <c r="K82" s="71"/>
      <c r="L82" s="71"/>
      <c r="M82" s="71"/>
      <c r="N82" s="71"/>
      <c r="O82" s="71"/>
      <c r="P82" s="71"/>
    </row>
    <row r="83" ht="12.75" hidden="1"/>
    <row r="84" ht="12.75">
      <c r="E84" s="62" t="s">
        <v>64</v>
      </c>
    </row>
    <row r="146" ht="9.75" customHeight="1"/>
  </sheetData>
  <mergeCells count="64">
    <mergeCell ref="A2:P2"/>
    <mergeCell ref="A3:P3"/>
    <mergeCell ref="A4:O4"/>
    <mergeCell ref="A7:E7"/>
    <mergeCell ref="A6:E6"/>
    <mergeCell ref="A5:E5"/>
    <mergeCell ref="A11:E11"/>
    <mergeCell ref="A10:E10"/>
    <mergeCell ref="A9:E9"/>
    <mergeCell ref="A8:E8"/>
    <mergeCell ref="A15:E15"/>
    <mergeCell ref="A14:E14"/>
    <mergeCell ref="A13:E13"/>
    <mergeCell ref="A12:E12"/>
    <mergeCell ref="A25:E25"/>
    <mergeCell ref="A18:E18"/>
    <mergeCell ref="A17:E17"/>
    <mergeCell ref="A16:E16"/>
    <mergeCell ref="A29:E29"/>
    <mergeCell ref="A28:E28"/>
    <mergeCell ref="A27:E27"/>
    <mergeCell ref="A26:E26"/>
    <mergeCell ref="A33:E33"/>
    <mergeCell ref="A32:E32"/>
    <mergeCell ref="A31:E31"/>
    <mergeCell ref="A30:E30"/>
    <mergeCell ref="A38:E38"/>
    <mergeCell ref="A37:E37"/>
    <mergeCell ref="A35:E35"/>
    <mergeCell ref="A34:E34"/>
    <mergeCell ref="A42:E42"/>
    <mergeCell ref="A41:E41"/>
    <mergeCell ref="A39:E39"/>
    <mergeCell ref="A40:E40"/>
    <mergeCell ref="A46:E46"/>
    <mergeCell ref="A45:E45"/>
    <mergeCell ref="A44:E44"/>
    <mergeCell ref="A43:E43"/>
    <mergeCell ref="A50:E50"/>
    <mergeCell ref="A49:E49"/>
    <mergeCell ref="A48:E48"/>
    <mergeCell ref="A47:E47"/>
    <mergeCell ref="A54:E54"/>
    <mergeCell ref="A53:E53"/>
    <mergeCell ref="A52:E52"/>
    <mergeCell ref="A51:E51"/>
    <mergeCell ref="A58:E58"/>
    <mergeCell ref="A57:E57"/>
    <mergeCell ref="A56:E56"/>
    <mergeCell ref="A55:E55"/>
    <mergeCell ref="A62:E62"/>
    <mergeCell ref="A61:E61"/>
    <mergeCell ref="A60:E60"/>
    <mergeCell ref="A59:E59"/>
    <mergeCell ref="A80:P82"/>
    <mergeCell ref="G5:I6"/>
    <mergeCell ref="J5:J6"/>
    <mergeCell ref="K5:M6"/>
    <mergeCell ref="N5:P6"/>
    <mergeCell ref="A73:E73"/>
    <mergeCell ref="A72:E72"/>
    <mergeCell ref="A65:E65"/>
    <mergeCell ref="A64:E64"/>
    <mergeCell ref="A63:E63"/>
  </mergeCells>
  <printOptions horizontalCentered="1"/>
  <pageMargins left="0.75" right="0.75" top="0.75" bottom="0.75" header="0.5" footer="0.5"/>
  <pageSetup fitToHeight="1" fitToWidth="1"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AF49"/>
  <sheetViews>
    <sheetView zoomScale="75" zoomScaleNormal="75" workbookViewId="0" topLeftCell="A1">
      <selection activeCell="AG13" sqref="AG13"/>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16384" width="8.421875" style="2" customWidth="1"/>
  </cols>
  <sheetData>
    <row r="1" spans="1:32" ht="18">
      <c r="A1" s="127" t="s">
        <v>37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9"/>
      <c r="AE1" s="64" t="s">
        <v>63</v>
      </c>
      <c r="AF1" s="64"/>
    </row>
    <row r="2" spans="1:32" ht="18">
      <c r="A2" s="130" t="s">
        <v>15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2"/>
      <c r="AE2" s="64" t="s">
        <v>63</v>
      </c>
      <c r="AF2" s="64"/>
    </row>
    <row r="3" spans="1:32" ht="18">
      <c r="A3" s="133" t="s">
        <v>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5"/>
      <c r="AE3" s="64" t="s">
        <v>63</v>
      </c>
      <c r="AF3" s="64"/>
    </row>
    <row r="4" spans="1:32" ht="15">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6"/>
      <c r="AE4" s="64"/>
      <c r="AF4" s="64"/>
    </row>
    <row r="5" spans="1:32" ht="15">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6"/>
      <c r="AE5" s="64"/>
      <c r="AF5" s="64"/>
    </row>
    <row r="6" spans="1:32" ht="15">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6"/>
      <c r="AE6" s="64"/>
      <c r="AF6" s="64"/>
    </row>
    <row r="7" spans="1:32" ht="42.75" customHeight="1">
      <c r="A7" s="124"/>
      <c r="B7" s="125"/>
      <c r="C7" s="125"/>
      <c r="D7" s="125"/>
      <c r="E7" s="125"/>
      <c r="F7" s="126"/>
      <c r="H7" s="98" t="s">
        <v>27</v>
      </c>
      <c r="I7" s="99"/>
      <c r="J7" s="99"/>
      <c r="K7" s="99"/>
      <c r="L7" s="100"/>
      <c r="N7" s="95" t="s">
        <v>25</v>
      </c>
      <c r="O7" s="101"/>
      <c r="P7" s="101"/>
      <c r="Q7" s="101"/>
      <c r="R7" s="102"/>
      <c r="T7" s="95" t="s">
        <v>26</v>
      </c>
      <c r="U7" s="101"/>
      <c r="V7" s="101"/>
      <c r="W7" s="101"/>
      <c r="X7" s="102"/>
      <c r="Z7" s="95" t="s">
        <v>24</v>
      </c>
      <c r="AA7" s="96"/>
      <c r="AB7" s="96"/>
      <c r="AC7" s="96"/>
      <c r="AD7" s="97"/>
      <c r="AE7" s="64" t="s">
        <v>63</v>
      </c>
      <c r="AF7" s="64"/>
    </row>
    <row r="8" spans="8:32" ht="15">
      <c r="H8" s="142" t="s">
        <v>77</v>
      </c>
      <c r="J8" s="144" t="s">
        <v>11</v>
      </c>
      <c r="L8" s="144" t="s">
        <v>9</v>
      </c>
      <c r="N8" s="142" t="s">
        <v>77</v>
      </c>
      <c r="P8" s="144" t="s">
        <v>11</v>
      </c>
      <c r="R8" s="144" t="s">
        <v>9</v>
      </c>
      <c r="T8" s="142" t="s">
        <v>77</v>
      </c>
      <c r="V8" s="144" t="s">
        <v>11</v>
      </c>
      <c r="X8" s="144" t="s">
        <v>9</v>
      </c>
      <c r="Z8" s="142" t="s">
        <v>77</v>
      </c>
      <c r="AB8" s="144" t="s">
        <v>11</v>
      </c>
      <c r="AD8" s="144" t="s">
        <v>9</v>
      </c>
      <c r="AE8" s="64" t="s">
        <v>63</v>
      </c>
      <c r="AF8" s="64"/>
    </row>
    <row r="9" spans="1:32" ht="15">
      <c r="A9" s="118" t="s">
        <v>10</v>
      </c>
      <c r="B9" s="119"/>
      <c r="C9" s="119"/>
      <c r="D9" s="119"/>
      <c r="E9" s="119"/>
      <c r="F9" s="120"/>
      <c r="H9" s="143"/>
      <c r="J9" s="145"/>
      <c r="L9" s="146"/>
      <c r="N9" s="143"/>
      <c r="P9" s="146"/>
      <c r="R9" s="146"/>
      <c r="T9" s="143"/>
      <c r="V9" s="146"/>
      <c r="X9" s="146"/>
      <c r="Z9" s="143"/>
      <c r="AB9" s="146"/>
      <c r="AD9" s="146"/>
      <c r="AE9" s="64" t="s">
        <v>63</v>
      </c>
      <c r="AF9" s="64"/>
    </row>
    <row r="10" spans="1:32" ht="15">
      <c r="A10" s="118"/>
      <c r="B10" s="119"/>
      <c r="C10" s="119"/>
      <c r="D10" s="119"/>
      <c r="E10" s="119"/>
      <c r="F10" s="120"/>
      <c r="H10" s="6"/>
      <c r="J10" s="6"/>
      <c r="L10" s="6"/>
      <c r="N10" s="6"/>
      <c r="P10" s="6"/>
      <c r="R10" s="6"/>
      <c r="T10" s="6"/>
      <c r="V10" s="6"/>
      <c r="X10" s="6"/>
      <c r="Z10" s="6"/>
      <c r="AB10" s="6"/>
      <c r="AD10" s="6"/>
      <c r="AE10" s="64"/>
      <c r="AF10" s="64"/>
    </row>
    <row r="11" spans="1:32" ht="15">
      <c r="A11" s="2" t="s">
        <v>5</v>
      </c>
      <c r="B11" s="121" t="s">
        <v>39</v>
      </c>
      <c r="C11" s="122"/>
      <c r="D11" s="122"/>
      <c r="E11" s="122"/>
      <c r="F11" s="123"/>
      <c r="G11" s="2" t="s">
        <v>3</v>
      </c>
      <c r="H11" s="2">
        <v>46</v>
      </c>
      <c r="I11" s="9" t="s">
        <v>3</v>
      </c>
      <c r="J11" s="2">
        <v>47</v>
      </c>
      <c r="L11" s="10">
        <v>12221</v>
      </c>
      <c r="N11" s="2">
        <v>46</v>
      </c>
      <c r="P11" s="2">
        <v>47</v>
      </c>
      <c r="R11" s="10">
        <v>14213</v>
      </c>
      <c r="T11" s="2">
        <v>46</v>
      </c>
      <c r="V11" s="2">
        <v>47</v>
      </c>
      <c r="X11" s="10">
        <v>14213</v>
      </c>
      <c r="Z11" s="2">
        <f>T11-N11</f>
        <v>0</v>
      </c>
      <c r="AB11" s="2">
        <f>V11-P11</f>
        <v>0</v>
      </c>
      <c r="AD11" s="10">
        <f>X11-R11</f>
        <v>0</v>
      </c>
      <c r="AE11" s="64" t="s">
        <v>63</v>
      </c>
      <c r="AF11" s="64"/>
    </row>
    <row r="12" spans="1:32" ht="15">
      <c r="A12" s="118"/>
      <c r="B12" s="119"/>
      <c r="C12" s="119"/>
      <c r="D12" s="119"/>
      <c r="E12" s="119"/>
      <c r="F12" s="120"/>
      <c r="H12" s="6"/>
      <c r="J12" s="6"/>
      <c r="L12" s="6"/>
      <c r="N12" s="6"/>
      <c r="P12" s="6"/>
      <c r="R12" s="6"/>
      <c r="T12" s="6"/>
      <c r="V12" s="6"/>
      <c r="X12" s="6"/>
      <c r="Z12" s="6"/>
      <c r="AB12" s="6"/>
      <c r="AD12" s="6"/>
      <c r="AE12" s="64"/>
      <c r="AF12" s="64"/>
    </row>
    <row r="13" spans="1:32" ht="15">
      <c r="A13" s="2" t="s">
        <v>6</v>
      </c>
      <c r="B13" s="121" t="s">
        <v>40</v>
      </c>
      <c r="C13" s="122"/>
      <c r="D13" s="122"/>
      <c r="E13" s="122"/>
      <c r="F13" s="123"/>
      <c r="G13" s="2" t="s">
        <v>3</v>
      </c>
      <c r="H13" s="2">
        <v>52</v>
      </c>
      <c r="J13" s="2">
        <v>52</v>
      </c>
      <c r="L13" s="2">
        <v>7383</v>
      </c>
      <c r="N13" s="2">
        <v>52</v>
      </c>
      <c r="P13" s="2">
        <v>52</v>
      </c>
      <c r="R13" s="2">
        <v>7868</v>
      </c>
      <c r="T13" s="2">
        <v>52</v>
      </c>
      <c r="U13" s="2" t="s">
        <v>3</v>
      </c>
      <c r="V13" s="2">
        <v>52</v>
      </c>
      <c r="X13" s="2">
        <v>7868</v>
      </c>
      <c r="Z13" s="2">
        <f>T13-N13</f>
        <v>0</v>
      </c>
      <c r="AB13" s="2">
        <f>V13-P13</f>
        <v>0</v>
      </c>
      <c r="AD13" s="2">
        <f>X13-R13</f>
        <v>0</v>
      </c>
      <c r="AE13" s="64" t="s">
        <v>63</v>
      </c>
      <c r="AF13" s="64"/>
    </row>
    <row r="14" spans="1:32" ht="15">
      <c r="A14" s="124"/>
      <c r="B14" s="125"/>
      <c r="C14" s="125"/>
      <c r="D14" s="125"/>
      <c r="E14" s="125"/>
      <c r="F14" s="126"/>
      <c r="G14" s="2" t="s">
        <v>3</v>
      </c>
      <c r="AE14" s="64"/>
      <c r="AF14" s="64"/>
    </row>
    <row r="15" spans="1:32" ht="15">
      <c r="A15" s="2" t="s">
        <v>7</v>
      </c>
      <c r="B15" s="121" t="s">
        <v>41</v>
      </c>
      <c r="C15" s="122"/>
      <c r="D15" s="122"/>
      <c r="E15" s="122"/>
      <c r="F15" s="123"/>
      <c r="G15" s="2" t="s">
        <v>3</v>
      </c>
      <c r="H15" s="2">
        <v>56</v>
      </c>
      <c r="J15" s="2">
        <v>56</v>
      </c>
      <c r="L15" s="2">
        <v>11402</v>
      </c>
      <c r="N15" s="2">
        <v>56</v>
      </c>
      <c r="P15" s="2">
        <v>56</v>
      </c>
      <c r="R15" s="2">
        <v>12220</v>
      </c>
      <c r="T15" s="2">
        <v>56</v>
      </c>
      <c r="V15" s="2">
        <v>56</v>
      </c>
      <c r="X15" s="2">
        <v>12220</v>
      </c>
      <c r="Z15" s="2">
        <f>T15-N15</f>
        <v>0</v>
      </c>
      <c r="AB15" s="2">
        <f>V15-P15</f>
        <v>0</v>
      </c>
      <c r="AD15" s="2">
        <f>X15-R15</f>
        <v>0</v>
      </c>
      <c r="AE15" s="64" t="s">
        <v>63</v>
      </c>
      <c r="AF15" s="64"/>
    </row>
    <row r="16" spans="1:32" ht="15">
      <c r="A16" s="124"/>
      <c r="B16" s="125"/>
      <c r="C16" s="125"/>
      <c r="D16" s="125"/>
      <c r="E16" s="125"/>
      <c r="F16" s="126"/>
      <c r="AE16" s="64"/>
      <c r="AF16" s="64"/>
    </row>
    <row r="17" spans="1:32" ht="15">
      <c r="A17" s="2" t="s">
        <v>8</v>
      </c>
      <c r="B17" s="9" t="s">
        <v>42</v>
      </c>
      <c r="G17" s="2" t="s">
        <v>3</v>
      </c>
      <c r="H17" s="7">
        <v>388</v>
      </c>
      <c r="I17" s="9" t="s">
        <v>3</v>
      </c>
      <c r="J17" s="7">
        <v>389</v>
      </c>
      <c r="L17" s="7">
        <v>66826</v>
      </c>
      <c r="N17" s="7">
        <v>388</v>
      </c>
      <c r="P17" s="7">
        <v>389</v>
      </c>
      <c r="R17" s="7">
        <v>71504</v>
      </c>
      <c r="T17" s="7">
        <v>388</v>
      </c>
      <c r="V17" s="7">
        <v>389</v>
      </c>
      <c r="X17" s="7">
        <v>71504</v>
      </c>
      <c r="Z17" s="7">
        <f>T17-N17</f>
        <v>0</v>
      </c>
      <c r="AB17" s="7">
        <f>V17-P17</f>
        <v>0</v>
      </c>
      <c r="AD17" s="7">
        <f>X17-R17</f>
        <v>0</v>
      </c>
      <c r="AE17" s="64" t="s">
        <v>63</v>
      </c>
      <c r="AF17" s="64"/>
    </row>
    <row r="18" spans="1:32" ht="15">
      <c r="A18" s="124"/>
      <c r="B18" s="125"/>
      <c r="C18" s="125"/>
      <c r="D18" s="125"/>
      <c r="E18" s="125"/>
      <c r="F18" s="126"/>
      <c r="AD18" s="5"/>
      <c r="AE18" s="64"/>
      <c r="AF18" s="64"/>
    </row>
    <row r="19" spans="2:32" ht="15">
      <c r="B19" s="136" t="s">
        <v>61</v>
      </c>
      <c r="C19" s="137"/>
      <c r="D19" s="137"/>
      <c r="E19" s="137"/>
      <c r="F19" s="138"/>
      <c r="G19" s="2" t="s">
        <v>3</v>
      </c>
      <c r="H19" s="2">
        <f>SUM(H11:H17)</f>
        <v>542</v>
      </c>
      <c r="J19" s="2">
        <f>SUM(J11:J17)</f>
        <v>544</v>
      </c>
      <c r="L19" s="2">
        <f>SUM(L11:L17)</f>
        <v>97832</v>
      </c>
      <c r="M19" s="5"/>
      <c r="N19" s="2">
        <f>SUM(N11:N17)</f>
        <v>542</v>
      </c>
      <c r="O19" s="5"/>
      <c r="P19" s="2">
        <f>SUM(P11:P17)</f>
        <v>544</v>
      </c>
      <c r="Q19" s="5"/>
      <c r="R19" s="2">
        <f>SUM(R11:R17)</f>
        <v>105805</v>
      </c>
      <c r="S19" s="5"/>
      <c r="T19" s="2">
        <f>SUM(T11:T17)</f>
        <v>542</v>
      </c>
      <c r="U19" s="5"/>
      <c r="V19" s="2">
        <f>SUM(V11:V17)</f>
        <v>544</v>
      </c>
      <c r="W19" s="5"/>
      <c r="X19" s="2">
        <f>SUM(X11:X17)</f>
        <v>105805</v>
      </c>
      <c r="Y19" s="5"/>
      <c r="Z19" s="2">
        <f>SUM(Z11:Z17)</f>
        <v>0</v>
      </c>
      <c r="AB19" s="2">
        <f>SUM(AB11:AB17)</f>
        <v>0</v>
      </c>
      <c r="AC19" s="5"/>
      <c r="AD19" s="2">
        <f>SUM(AD11:AD17)</f>
        <v>0</v>
      </c>
      <c r="AE19" s="64" t="s">
        <v>63</v>
      </c>
      <c r="AF19" s="64"/>
    </row>
    <row r="20" spans="1:32" ht="15">
      <c r="A20" s="124"/>
      <c r="B20" s="125"/>
      <c r="C20" s="125"/>
      <c r="D20" s="125"/>
      <c r="E20" s="125"/>
      <c r="F20" s="126"/>
      <c r="M20" s="5"/>
      <c r="O20" s="5"/>
      <c r="Q20" s="5"/>
      <c r="S20" s="5"/>
      <c r="U20" s="5"/>
      <c r="W20" s="5"/>
      <c r="Y20" s="5"/>
      <c r="AC20" s="5"/>
      <c r="AE20" s="64"/>
      <c r="AF20" s="64"/>
    </row>
    <row r="21" spans="2:32" ht="15">
      <c r="B21" s="139" t="s">
        <v>14</v>
      </c>
      <c r="C21" s="140"/>
      <c r="D21" s="140"/>
      <c r="E21" s="140"/>
      <c r="F21" s="141"/>
      <c r="H21" s="24">
        <v>0</v>
      </c>
      <c r="I21" s="25"/>
      <c r="J21" s="26">
        <v>97</v>
      </c>
      <c r="K21" s="25"/>
      <c r="L21" s="24">
        <v>0</v>
      </c>
      <c r="M21" s="27"/>
      <c r="N21" s="24">
        <v>0</v>
      </c>
      <c r="O21" s="27"/>
      <c r="P21" s="26">
        <v>97</v>
      </c>
      <c r="Q21" s="27"/>
      <c r="R21" s="24">
        <v>0</v>
      </c>
      <c r="S21" s="27"/>
      <c r="T21" s="24">
        <v>0</v>
      </c>
      <c r="U21" s="27"/>
      <c r="V21" s="26">
        <v>97</v>
      </c>
      <c r="W21" s="27"/>
      <c r="X21" s="24">
        <v>0</v>
      </c>
      <c r="Y21" s="27"/>
      <c r="Z21" s="24">
        <v>0</v>
      </c>
      <c r="AA21" s="25"/>
      <c r="AB21" s="26">
        <f>V21-P21</f>
        <v>0</v>
      </c>
      <c r="AC21" s="27"/>
      <c r="AD21" s="24">
        <v>0</v>
      </c>
      <c r="AE21" s="64" t="s">
        <v>63</v>
      </c>
      <c r="AF21" s="64"/>
    </row>
    <row r="22" spans="1:32" ht="15">
      <c r="A22" s="124"/>
      <c r="B22" s="125"/>
      <c r="C22" s="125"/>
      <c r="D22" s="125"/>
      <c r="E22" s="125"/>
      <c r="F22" s="126"/>
      <c r="M22" s="5"/>
      <c r="O22" s="5"/>
      <c r="Q22" s="5"/>
      <c r="S22" s="5"/>
      <c r="U22" s="5"/>
      <c r="W22" s="5"/>
      <c r="Y22" s="5"/>
      <c r="AC22" s="5"/>
      <c r="AE22" s="64"/>
      <c r="AF22" s="64"/>
    </row>
    <row r="23" spans="2:32" ht="15">
      <c r="B23" s="139" t="s">
        <v>12</v>
      </c>
      <c r="C23" s="140"/>
      <c r="D23" s="140"/>
      <c r="E23" s="140"/>
      <c r="F23" s="141"/>
      <c r="H23" s="2">
        <f>H19+H21</f>
        <v>542</v>
      </c>
      <c r="J23" s="2">
        <f>J19+J21</f>
        <v>641</v>
      </c>
      <c r="L23" s="2">
        <f>L19+L21</f>
        <v>97832</v>
      </c>
      <c r="M23" s="5"/>
      <c r="N23" s="2">
        <f>N19+N21</f>
        <v>542</v>
      </c>
      <c r="O23" s="5"/>
      <c r="P23" s="2">
        <f>P19+P21</f>
        <v>641</v>
      </c>
      <c r="Q23" s="5"/>
      <c r="R23" s="2">
        <f>R19+R21</f>
        <v>105805</v>
      </c>
      <c r="S23" s="5"/>
      <c r="T23" s="2">
        <f>T19+T21</f>
        <v>542</v>
      </c>
      <c r="U23" s="5"/>
      <c r="V23" s="2">
        <f>V19+V21</f>
        <v>641</v>
      </c>
      <c r="W23" s="5"/>
      <c r="X23" s="2">
        <f>X19+X21</f>
        <v>105805</v>
      </c>
      <c r="Y23" s="5"/>
      <c r="Z23" s="2">
        <f>Z19+Z21</f>
        <v>0</v>
      </c>
      <c r="AB23" s="2">
        <f>AB19+AB21</f>
        <v>0</v>
      </c>
      <c r="AC23" s="5"/>
      <c r="AD23" s="2">
        <f>AD19+AD21</f>
        <v>0</v>
      </c>
      <c r="AE23" s="64" t="s">
        <v>63</v>
      </c>
      <c r="AF23" s="64"/>
    </row>
    <row r="24" spans="1:32" ht="15">
      <c r="A24" s="124"/>
      <c r="B24" s="125"/>
      <c r="C24" s="125"/>
      <c r="D24" s="125"/>
      <c r="E24" s="125"/>
      <c r="F24" s="126"/>
      <c r="M24" s="5"/>
      <c r="O24" s="5"/>
      <c r="Q24" s="5"/>
      <c r="S24" s="5"/>
      <c r="U24" s="5"/>
      <c r="W24" s="5"/>
      <c r="Y24" s="5"/>
      <c r="AC24" s="5"/>
      <c r="AE24" s="64"/>
      <c r="AF24" s="64"/>
    </row>
    <row r="25" spans="2:32" ht="15">
      <c r="B25" s="136" t="s">
        <v>36</v>
      </c>
      <c r="C25" s="137"/>
      <c r="D25" s="137"/>
      <c r="E25" s="137"/>
      <c r="F25" s="138"/>
      <c r="H25" s="2">
        <v>0</v>
      </c>
      <c r="J25" s="2">
        <v>239</v>
      </c>
      <c r="L25" s="2">
        <v>39000</v>
      </c>
      <c r="N25" s="2">
        <v>0</v>
      </c>
      <c r="P25" s="2">
        <v>120</v>
      </c>
      <c r="R25" s="2">
        <v>19500</v>
      </c>
      <c r="T25" s="2">
        <v>0</v>
      </c>
      <c r="V25" s="2">
        <v>120</v>
      </c>
      <c r="X25" s="2">
        <v>19500</v>
      </c>
      <c r="Z25" s="2">
        <v>0</v>
      </c>
      <c r="AB25" s="2">
        <v>-119</v>
      </c>
      <c r="AD25" s="2">
        <v>-19500</v>
      </c>
      <c r="AE25" s="64" t="s">
        <v>63</v>
      </c>
      <c r="AF25" s="64"/>
    </row>
    <row r="26" spans="1:32" ht="15">
      <c r="A26" s="124"/>
      <c r="B26" s="125"/>
      <c r="C26" s="125"/>
      <c r="D26" s="125"/>
      <c r="E26" s="125"/>
      <c r="F26" s="126"/>
      <c r="AE26" s="64"/>
      <c r="AF26" s="64"/>
    </row>
    <row r="27" spans="1:32" ht="15">
      <c r="A27" s="124"/>
      <c r="B27" s="125"/>
      <c r="C27" s="125"/>
      <c r="D27" s="125"/>
      <c r="E27" s="125"/>
      <c r="F27" s="126"/>
      <c r="AE27" s="64"/>
      <c r="AF27" s="64"/>
    </row>
    <row r="28" spans="31:32" ht="15">
      <c r="AE28" s="64"/>
      <c r="AF28" s="64"/>
    </row>
    <row r="29" spans="2:32" ht="15" customHeight="1">
      <c r="B29" s="86" t="s">
        <v>67</v>
      </c>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8"/>
      <c r="AE29" s="64" t="s">
        <v>65</v>
      </c>
      <c r="AF29" s="64"/>
    </row>
    <row r="30" spans="2:32" ht="15" customHeight="1">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1"/>
      <c r="AE30" s="64" t="s">
        <v>65</v>
      </c>
      <c r="AF30" s="64"/>
    </row>
    <row r="31" spans="2:32" ht="15" customHeight="1">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1"/>
      <c r="AE31" s="64" t="s">
        <v>65</v>
      </c>
      <c r="AF31" s="64"/>
    </row>
    <row r="32" spans="2:32" ht="15" customHeight="1">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1"/>
      <c r="AE32" s="64" t="s">
        <v>65</v>
      </c>
      <c r="AF32" s="64"/>
    </row>
    <row r="33" spans="2:32" ht="15" customHeight="1">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1"/>
      <c r="AE33" s="64" t="s">
        <v>65</v>
      </c>
      <c r="AF33" s="64"/>
    </row>
    <row r="34" spans="2:30" ht="26.25" customHeight="1">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1"/>
    </row>
    <row r="35" spans="2:30" ht="3" customHeight="1">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4"/>
    </row>
    <row r="38" spans="1:30" ht="15">
      <c r="A38" s="8"/>
      <c r="B38" s="3"/>
      <c r="C38" s="4"/>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18">
      <c r="A39" s="63" t="s">
        <v>64</v>
      </c>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8">
      <c r="A45" s="1"/>
      <c r="C45" s="63"/>
      <c r="D45" s="63"/>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sheetData>
  <mergeCells count="42">
    <mergeCell ref="AD8:AD9"/>
    <mergeCell ref="AB8:AB9"/>
    <mergeCell ref="X8:X9"/>
    <mergeCell ref="V8:V9"/>
    <mergeCell ref="T8:T9"/>
    <mergeCell ref="Z8:Z9"/>
    <mergeCell ref="J8:J9"/>
    <mergeCell ref="L8:L9"/>
    <mergeCell ref="P8:P9"/>
    <mergeCell ref="R8:R9"/>
    <mergeCell ref="B19:F19"/>
    <mergeCell ref="A18:F18"/>
    <mergeCell ref="H8:H9"/>
    <mergeCell ref="N8:N9"/>
    <mergeCell ref="B23:F23"/>
    <mergeCell ref="A22:F22"/>
    <mergeCell ref="B21:F21"/>
    <mergeCell ref="A20:F20"/>
    <mergeCell ref="A26:F26"/>
    <mergeCell ref="A27:F27"/>
    <mergeCell ref="B25:F25"/>
    <mergeCell ref="A24:F24"/>
    <mergeCell ref="A14:F14"/>
    <mergeCell ref="B15:F15"/>
    <mergeCell ref="A16:F16"/>
    <mergeCell ref="A1:AD1"/>
    <mergeCell ref="A2:AD2"/>
    <mergeCell ref="A3:AD3"/>
    <mergeCell ref="A4:AD4"/>
    <mergeCell ref="A5:AD5"/>
    <mergeCell ref="A6:AD6"/>
    <mergeCell ref="A7:F7"/>
    <mergeCell ref="B29:AD35"/>
    <mergeCell ref="Z7:AD7"/>
    <mergeCell ref="H7:L7"/>
    <mergeCell ref="N7:R7"/>
    <mergeCell ref="T7:X7"/>
    <mergeCell ref="A10:F10"/>
    <mergeCell ref="A9:F9"/>
    <mergeCell ref="B11:F11"/>
    <mergeCell ref="A12:F12"/>
    <mergeCell ref="B13:F13"/>
  </mergeCells>
  <printOptions horizontalCentered="1"/>
  <pageMargins left="0.75" right="0.75" top="0.75" bottom="0.5" header="0.5" footer="0.5"/>
  <pageSetup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2008-01-28T19:09:27Z</cp:lastPrinted>
  <dcterms:created xsi:type="dcterms:W3CDTF">2003-12-29T19:39:16Z</dcterms:created>
  <dcterms:modified xsi:type="dcterms:W3CDTF">2008-01-30T19:35:07Z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1455138126</vt:i4>
  </property>
  <property fmtid="{D5CDD505-2E9C-101B-9397-08002B2CF9AE}" pid="3" name="_NewReviewCycle">
    <vt:lpwstr/>
  </property>
  <property fmtid="{D5CDD505-2E9C-101B-9397-08002B2CF9AE}" pid="4" name="_EmailSubject">
    <vt:lpwstr>PART III  1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1732508120</vt:i4>
  </property>
  <property fmtid="{D5CDD505-2E9C-101B-9397-08002B2CF9AE}" pid="8" name="_ReviewingToolsShownOnce">
    <vt:lpwstr/>
  </property>
</Properties>
</file>